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P\Desktop\Podprogowe wnioski Dziekanat\11 - wniosek TONERY\pytania i odp - wydłużenie TErminu SKŁ. ofert (24.06.2022)\"/>
    </mc:Choice>
  </mc:AlternateContent>
  <xr:revisionPtr revIDLastSave="0" documentId="13_ncr:1_{C4190DB3-662B-4395-90E7-1978013A9D93}" xr6:coauthVersionLast="47" xr6:coauthVersionMax="47" xr10:uidLastSave="{00000000-0000-0000-0000-000000000000}"/>
  <bookViews>
    <workbookView xWindow="30600" yWindow="915" windowWidth="29040" windowHeight="15840" activeTab="1" xr2:uid="{00000000-000D-0000-FFFF-FFFF00000000}"/>
  </bookViews>
  <sheets>
    <sheet name="Zestawienie" sheetId="15" r:id="rId1"/>
    <sheet name="Dz" sheetId="16" r:id="rId2"/>
    <sheet name="I-12" sheetId="24" r:id="rId3"/>
    <sheet name="I-13" sheetId="22" r:id="rId4"/>
    <sheet name="K-11" sheetId="17" r:id="rId5"/>
    <sheet name="K-12" sheetId="18" r:id="rId6"/>
    <sheet name="K-13" sheetId="19" r:id="rId7"/>
    <sheet name="K-14" sheetId="20" r:id="rId8"/>
    <sheet name="K-15" sheetId="23" r:id="rId9"/>
  </sheets>
  <definedNames>
    <definedName name="__xlnm._FilterDatabase" localSheetId="2">'I-12'!$A$2:$BM$113</definedName>
    <definedName name="_xlnm._FilterDatabase" localSheetId="2" hidden="1">'I-12'!$A$2:$BM$113</definedName>
    <definedName name="_xlnm.Print_Area" localSheetId="1">Dz!$A$1:$J$55</definedName>
    <definedName name="_xlnm.Print_Area" localSheetId="2">'I-12'!$A$1:$J$113</definedName>
    <definedName name="_xlnm.Print_Area" localSheetId="0">Zestawienie!$A$1:$H$25</definedName>
    <definedName name="x" localSheetId="2">'I-12'!$A$2:$BM$113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24" l="1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113" i="24" s="1"/>
  <c r="I44" i="16" l="1"/>
  <c r="I3" i="16"/>
  <c r="I51" i="16"/>
  <c r="I50" i="16"/>
  <c r="I49" i="16"/>
  <c r="I48" i="16"/>
  <c r="I47" i="16"/>
  <c r="I46" i="16"/>
  <c r="I45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53" i="16" l="1"/>
  <c r="D15" i="15" s="1"/>
  <c r="I20" i="18" l="1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I31" i="23" l="1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32" i="23" s="1"/>
  <c r="I19" i="20" l="1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I20" i="20" l="1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I44" i="19" s="1"/>
  <c r="I16" i="17" l="1"/>
  <c r="I15" i="17"/>
  <c r="I14" i="17"/>
  <c r="I13" i="17"/>
  <c r="I12" i="17"/>
  <c r="I11" i="17"/>
  <c r="I9" i="17"/>
  <c r="I8" i="17"/>
  <c r="I7" i="17"/>
  <c r="I6" i="17"/>
  <c r="I5" i="17"/>
  <c r="I4" i="17"/>
  <c r="I3" i="17"/>
  <c r="I17" i="17" s="1"/>
  <c r="D19" i="15" l="1"/>
  <c r="D18" i="15"/>
  <c r="D16" i="15"/>
  <c r="D22" i="15" l="1"/>
  <c r="I3" i="22"/>
  <c r="I4" i="22"/>
  <c r="I106" i="22" s="1"/>
  <c r="D17" i="15" s="1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D21" i="15" l="1"/>
  <c r="D20" i="15"/>
  <c r="D23" i="15" l="1"/>
</calcChain>
</file>

<file path=xl/sharedStrings.xml><?xml version="1.0" encoding="utf-8"?>
<sst xmlns="http://schemas.openxmlformats.org/spreadsheetml/2006/main" count="1713" uniqueCount="777">
  <si>
    <t>Lp.</t>
  </si>
  <si>
    <t>MODEL DRUKARKI</t>
  </si>
  <si>
    <t>SYMBOL</t>
  </si>
  <si>
    <t>SYMBOL II</t>
  </si>
  <si>
    <t>OPIS</t>
  </si>
  <si>
    <t>1.</t>
  </si>
  <si>
    <t>HP LJ 2055d</t>
  </si>
  <si>
    <t>CE 505X</t>
  </si>
  <si>
    <t>toner czarny</t>
  </si>
  <si>
    <t>2.</t>
  </si>
  <si>
    <t>HP LJ 500</t>
  </si>
  <si>
    <t>3.</t>
  </si>
  <si>
    <t>CB435A</t>
  </si>
  <si>
    <t>4.</t>
  </si>
  <si>
    <t>HP LJ 1022</t>
  </si>
  <si>
    <t>Q2612A</t>
  </si>
  <si>
    <t>10.</t>
  </si>
  <si>
    <t>Canon Laser base MF3220</t>
  </si>
  <si>
    <t>EP 27</t>
  </si>
  <si>
    <t>11.</t>
  </si>
  <si>
    <t>Kyocera fs 1300d</t>
  </si>
  <si>
    <t>TK-130</t>
  </si>
  <si>
    <t>12.</t>
  </si>
  <si>
    <t>HP Color LaserJet CP3525n</t>
  </si>
  <si>
    <t>CE 250X</t>
  </si>
  <si>
    <t>CE 251a</t>
  </si>
  <si>
    <t>komplet kolorów</t>
  </si>
  <si>
    <t>CE 252a</t>
  </si>
  <si>
    <t>CE 253a</t>
  </si>
  <si>
    <t>16.</t>
  </si>
  <si>
    <t>Samsung scx-3400</t>
  </si>
  <si>
    <t>D101S</t>
  </si>
  <si>
    <t>17.</t>
  </si>
  <si>
    <t>Canon PC-D340</t>
  </si>
  <si>
    <t>Cartridge T</t>
  </si>
  <si>
    <t>18.</t>
  </si>
  <si>
    <t>Canon ir 1018</t>
  </si>
  <si>
    <t>C-EXV18</t>
  </si>
  <si>
    <t>19.</t>
  </si>
  <si>
    <t>Canon ir 3035</t>
  </si>
  <si>
    <t>C-EXV12</t>
  </si>
  <si>
    <t>HP M551</t>
  </si>
  <si>
    <t>CE 400A</t>
  </si>
  <si>
    <t>tusz czarny</t>
  </si>
  <si>
    <t>CE 401A</t>
  </si>
  <si>
    <t>CE 402A</t>
  </si>
  <si>
    <t>CE 403A</t>
  </si>
  <si>
    <t>HP M1132</t>
  </si>
  <si>
    <t>HP M125 NW</t>
  </si>
  <si>
    <t>CF 283A</t>
  </si>
  <si>
    <t>Xerox Versalink B7030 PCL6</t>
  </si>
  <si>
    <t>zszywki</t>
  </si>
  <si>
    <t>czarny</t>
  </si>
  <si>
    <t>TK-8705K</t>
  </si>
  <si>
    <t>TK-8705Y</t>
  </si>
  <si>
    <t>TK-8705M</t>
  </si>
  <si>
    <t>TK-8705C</t>
  </si>
  <si>
    <t>Oki MC363dn</t>
  </si>
  <si>
    <t>czarny 3k</t>
  </si>
  <si>
    <t>Orginał / Zamiennik</t>
  </si>
  <si>
    <t>Ilość szt.</t>
  </si>
  <si>
    <t>Uwagi</t>
  </si>
  <si>
    <t>oryginał</t>
  </si>
  <si>
    <t>SUMA</t>
  </si>
  <si>
    <t>Dziekanat</t>
  </si>
  <si>
    <t>5.</t>
  </si>
  <si>
    <t>6.</t>
  </si>
  <si>
    <t>7.</t>
  </si>
  <si>
    <t>8.</t>
  </si>
  <si>
    <t>9.</t>
  </si>
  <si>
    <t>13.</t>
  </si>
  <si>
    <t>14.</t>
  </si>
  <si>
    <t>15.</t>
  </si>
  <si>
    <t xml:space="preserve">HP M477fdw </t>
  </si>
  <si>
    <t>CF410XC</t>
  </si>
  <si>
    <t>CF411XC</t>
  </si>
  <si>
    <t>CF412XC</t>
  </si>
  <si>
    <t>CF413XC</t>
  </si>
  <si>
    <t>TASKalfa 7550ci</t>
  </si>
  <si>
    <t>106R03396 [30k]</t>
  </si>
  <si>
    <t>Wydajność: 30000</t>
  </si>
  <si>
    <t>008R12897</t>
  </si>
  <si>
    <t>46508712 [3.5k]</t>
  </si>
  <si>
    <t>46508711 [3k]</t>
  </si>
  <si>
    <t>46508710 [3k]</t>
  </si>
  <si>
    <t>46508709 [3k]</t>
  </si>
  <si>
    <t>magenta</t>
  </si>
  <si>
    <t>yellow</t>
  </si>
  <si>
    <t>cyan</t>
  </si>
  <si>
    <t>black</t>
  </si>
  <si>
    <t>zamiennik</t>
  </si>
  <si>
    <t>żółty</t>
  </si>
  <si>
    <t>Purpurowy</t>
  </si>
  <si>
    <t>niebieski</t>
  </si>
  <si>
    <t>błękitny</t>
  </si>
  <si>
    <t>purpurowy</t>
  </si>
  <si>
    <t>951XL</t>
  </si>
  <si>
    <t>40.</t>
  </si>
  <si>
    <t>39.</t>
  </si>
  <si>
    <t>cyjan</t>
  </si>
  <si>
    <t>38.</t>
  </si>
  <si>
    <t>950XL</t>
  </si>
  <si>
    <t>37.</t>
  </si>
  <si>
    <t>36.</t>
  </si>
  <si>
    <t>35.</t>
  </si>
  <si>
    <t>34.</t>
  </si>
  <si>
    <t>33.</t>
  </si>
  <si>
    <t>32.</t>
  </si>
  <si>
    <t>CE411AC</t>
  </si>
  <si>
    <t>31.</t>
  </si>
  <si>
    <t>CE413AC</t>
  </si>
  <si>
    <t>30.</t>
  </si>
  <si>
    <t>CE412AC</t>
  </si>
  <si>
    <t>29.</t>
  </si>
  <si>
    <t>orginał</t>
  </si>
  <si>
    <t>28.</t>
  </si>
  <si>
    <t>27.</t>
  </si>
  <si>
    <t>26.</t>
  </si>
  <si>
    <t>25.</t>
  </si>
  <si>
    <t>24.</t>
  </si>
  <si>
    <t>Q5949X</t>
  </si>
  <si>
    <t>23.</t>
  </si>
  <si>
    <t>toner yellow</t>
  </si>
  <si>
    <t>toner magenta</t>
  </si>
  <si>
    <t>toner cyan</t>
  </si>
  <si>
    <t>tusz yellow</t>
  </si>
  <si>
    <t>tusz cyan</t>
  </si>
  <si>
    <t>czerwony</t>
  </si>
  <si>
    <t>toner czerwony</t>
  </si>
  <si>
    <t>CB543A</t>
  </si>
  <si>
    <t>toner żółty</t>
  </si>
  <si>
    <t>CB542A</t>
  </si>
  <si>
    <t>toner niebieski</t>
  </si>
  <si>
    <t>CB541A</t>
  </si>
  <si>
    <t>CB540A</t>
  </si>
  <si>
    <t>CC533A</t>
  </si>
  <si>
    <t>CC530A</t>
  </si>
  <si>
    <t>POJEMNIK na zużyty toner</t>
  </si>
  <si>
    <t>WT-860</t>
  </si>
  <si>
    <t>Kyocera TASKalfa 3050ci</t>
  </si>
  <si>
    <t>106.</t>
  </si>
  <si>
    <t xml:space="preserve"> </t>
  </si>
  <si>
    <t>ROLKA do skanera</t>
  </si>
  <si>
    <t>L2724A</t>
  </si>
  <si>
    <t>HP SCANJET 3000 ADF</t>
  </si>
  <si>
    <t>105.</t>
  </si>
  <si>
    <t>komplet</t>
  </si>
  <si>
    <t>TN-241 BK C M Y</t>
  </si>
  <si>
    <t>Brother  HL-3170CDW</t>
  </si>
  <si>
    <t>104.</t>
  </si>
  <si>
    <t>HP Officejet K7100</t>
  </si>
  <si>
    <t>103.</t>
  </si>
  <si>
    <t>102.</t>
  </si>
  <si>
    <t>125 A</t>
  </si>
  <si>
    <t>CM  312</t>
  </si>
  <si>
    <t>HP Color LaserJet CP1515n.</t>
  </si>
  <si>
    <t>101.</t>
  </si>
  <si>
    <t>100.</t>
  </si>
  <si>
    <t>TK-8305</t>
  </si>
  <si>
    <t>99.</t>
  </si>
  <si>
    <t>HP 703</t>
  </si>
  <si>
    <t>CD888AE</t>
  </si>
  <si>
    <t>98.</t>
  </si>
  <si>
    <t>CD887AE</t>
  </si>
  <si>
    <t>HP Deskjet Ink Advant K-209g</t>
  </si>
  <si>
    <t>97.</t>
  </si>
  <si>
    <t>OKI B431dn</t>
  </si>
  <si>
    <t>96.</t>
  </si>
  <si>
    <t xml:space="preserve">PGI 550 </t>
  </si>
  <si>
    <t>95.</t>
  </si>
  <si>
    <t>komplet (Bk / M / C / Y) 4 kolory</t>
  </si>
  <si>
    <t>CLI -551 (B C M Y)</t>
  </si>
  <si>
    <t>Canon Pixma MG7150</t>
  </si>
  <si>
    <t>94.</t>
  </si>
  <si>
    <t>Q7553A (53A)</t>
  </si>
  <si>
    <t xml:space="preserve">HP LaserJet P2015n: </t>
  </si>
  <si>
    <t>93.</t>
  </si>
  <si>
    <t>100 MAG</t>
  </si>
  <si>
    <t>92.</t>
  </si>
  <si>
    <t>100 CYA</t>
  </si>
  <si>
    <t>91.</t>
  </si>
  <si>
    <t>100 YEL</t>
  </si>
  <si>
    <t>90.</t>
  </si>
  <si>
    <t>100 BK</t>
  </si>
  <si>
    <t>Lexmark</t>
  </si>
  <si>
    <t>89.</t>
  </si>
  <si>
    <t>88.</t>
  </si>
  <si>
    <t>87.</t>
  </si>
  <si>
    <t>86.</t>
  </si>
  <si>
    <t>OKI MC562w</t>
  </si>
  <si>
    <t>85.</t>
  </si>
  <si>
    <t>zestaw kolorów</t>
  </si>
  <si>
    <t>C9352AE</t>
  </si>
  <si>
    <t>84.</t>
  </si>
  <si>
    <t>C6656AE</t>
  </si>
  <si>
    <t>HP All in one 5610 officejet</t>
  </si>
  <si>
    <t>83.</t>
  </si>
  <si>
    <t>S050585</t>
  </si>
  <si>
    <t xml:space="preserve">Epson AcuLaser M2300 </t>
  </si>
  <si>
    <t>82.</t>
  </si>
  <si>
    <t>81.</t>
  </si>
  <si>
    <t>80.</t>
  </si>
  <si>
    <t>79.</t>
  </si>
  <si>
    <t>Oki C531dn</t>
  </si>
  <si>
    <t>78.</t>
  </si>
  <si>
    <t>TK-120</t>
  </si>
  <si>
    <t>Kyocera FS-1030D</t>
  </si>
  <si>
    <t>77.</t>
  </si>
  <si>
    <t>trójkolorowa głowica atramentowa</t>
  </si>
  <si>
    <t>HP 344</t>
  </si>
  <si>
    <t xml:space="preserve">HP DJ 6540/6620/460c </t>
  </si>
  <si>
    <t>76.</t>
  </si>
  <si>
    <t>C6615D</t>
  </si>
  <si>
    <t>75.</t>
  </si>
  <si>
    <t>tusz trójkolorowy</t>
  </si>
  <si>
    <t>C6578A</t>
  </si>
  <si>
    <t>HP DJ 940c</t>
  </si>
  <si>
    <t>74.</t>
  </si>
  <si>
    <t>C9396AE 88XL</t>
  </si>
  <si>
    <t>73.</t>
  </si>
  <si>
    <t>C9392AE 88XL</t>
  </si>
  <si>
    <t>72.</t>
  </si>
  <si>
    <t>C9391AE 88XL</t>
  </si>
  <si>
    <t>71.</t>
  </si>
  <si>
    <t>C9393AE 88XL</t>
  </si>
  <si>
    <t>HP Office Yet Pro K 5400DN</t>
  </si>
  <si>
    <t>70.</t>
  </si>
  <si>
    <t xml:space="preserve">toner czarny </t>
  </si>
  <si>
    <t>HP 53X</t>
  </si>
  <si>
    <t>Q7553X</t>
  </si>
  <si>
    <t>HP LJ P2015DN</t>
  </si>
  <si>
    <t>69.</t>
  </si>
  <si>
    <t>Q6003A</t>
  </si>
  <si>
    <t>68.</t>
  </si>
  <si>
    <t>Q6002A</t>
  </si>
  <si>
    <t>67.</t>
  </si>
  <si>
    <t>Q6001A</t>
  </si>
  <si>
    <t>66.</t>
  </si>
  <si>
    <t>Q6000A</t>
  </si>
  <si>
    <t>HP Color LJ 1600/2600 dtn</t>
  </si>
  <si>
    <t>65.</t>
  </si>
  <si>
    <t>HP 12A</t>
  </si>
  <si>
    <t xml:space="preserve">HP LaserJet LJ1022, </t>
  </si>
  <si>
    <t>64.</t>
  </si>
  <si>
    <t>czarna głowica atramentowa</t>
  </si>
  <si>
    <t>HP 337</t>
  </si>
  <si>
    <t>C8767A</t>
  </si>
  <si>
    <t>63.</t>
  </si>
  <si>
    <t>tusz trójkolorowy wydajniejszy</t>
  </si>
  <si>
    <t>HP 22 XL</t>
  </si>
  <si>
    <t>C9352C</t>
  </si>
  <si>
    <t>62.</t>
  </si>
  <si>
    <t>tusz czarny wydajniejszy</t>
  </si>
  <si>
    <t>HP 21 XL</t>
  </si>
  <si>
    <t xml:space="preserve">HP DeskJet  F4180, F2280, </t>
  </si>
  <si>
    <t>61.</t>
  </si>
  <si>
    <t>CD888</t>
  </si>
  <si>
    <t>60.</t>
  </si>
  <si>
    <t>CD887</t>
  </si>
  <si>
    <t>HP DeskJet 735</t>
  </si>
  <si>
    <t>59.</t>
  </si>
  <si>
    <t>HP 300</t>
  </si>
  <si>
    <t>CC643</t>
  </si>
  <si>
    <t>HP DJ F4280</t>
  </si>
  <si>
    <t>58.</t>
  </si>
  <si>
    <t>kolory</t>
  </si>
  <si>
    <t>57.</t>
  </si>
  <si>
    <t>HP LJ 5652</t>
  </si>
  <si>
    <t>56.</t>
  </si>
  <si>
    <t>HP 300XL Bk</t>
  </si>
  <si>
    <t>CC641</t>
  </si>
  <si>
    <t>55.</t>
  </si>
  <si>
    <t>54.</t>
  </si>
  <si>
    <t xml:space="preserve"> HP LJ 5200</t>
  </si>
  <si>
    <t>53.</t>
  </si>
  <si>
    <t>C6615 D</t>
  </si>
  <si>
    <t>HP DJ 845c</t>
  </si>
  <si>
    <t>52.</t>
  </si>
  <si>
    <t>kolorowy</t>
  </si>
  <si>
    <t>51.</t>
  </si>
  <si>
    <t>HP LJ 2055</t>
  </si>
  <si>
    <t>50.</t>
  </si>
  <si>
    <t>tusz żółty</t>
  </si>
  <si>
    <t>HP 88XL</t>
  </si>
  <si>
    <t>C9393A</t>
  </si>
  <si>
    <t>49.</t>
  </si>
  <si>
    <t>tusz purpurowt</t>
  </si>
  <si>
    <t>C9392A</t>
  </si>
  <si>
    <t>48.</t>
  </si>
  <si>
    <t>tusz błękitny</t>
  </si>
  <si>
    <t>C9391A</t>
  </si>
  <si>
    <t>47.</t>
  </si>
  <si>
    <t>C9396A</t>
  </si>
  <si>
    <t>HP DJ K550</t>
  </si>
  <si>
    <t>46.</t>
  </si>
  <si>
    <t>45.</t>
  </si>
  <si>
    <t>44.</t>
  </si>
  <si>
    <t xml:space="preserve">niebieski </t>
  </si>
  <si>
    <t>43.</t>
  </si>
  <si>
    <t>Canon Pixma 5300</t>
  </si>
  <si>
    <t>42.</t>
  </si>
  <si>
    <t>C3906A</t>
  </si>
  <si>
    <t>LaserJet6L</t>
  </si>
  <si>
    <t>41.</t>
  </si>
  <si>
    <t>TN325 BK</t>
  </si>
  <si>
    <t>toner żóty</t>
  </si>
  <si>
    <t>TN325Y</t>
  </si>
  <si>
    <t>toner purpurowy</t>
  </si>
  <si>
    <t>TN325M</t>
  </si>
  <si>
    <t>TN325C</t>
  </si>
  <si>
    <t>Brother HL - 414 CN</t>
  </si>
  <si>
    <t>128A</t>
  </si>
  <si>
    <t>toner kolor yellow</t>
  </si>
  <si>
    <t>128A YELLOW</t>
  </si>
  <si>
    <t>toner kolor magenta</t>
  </si>
  <si>
    <t>128A MAGENTA</t>
  </si>
  <si>
    <t>toner kolor cyjan</t>
  </si>
  <si>
    <t>128A CYJAN</t>
  </si>
  <si>
    <t>HP LaserJet  CP1525nw</t>
  </si>
  <si>
    <t xml:space="preserve"> T0801</t>
  </si>
  <si>
    <t>jasnoczerwony</t>
  </si>
  <si>
    <t xml:space="preserve"> T0806</t>
  </si>
  <si>
    <t>jasnoniebieski</t>
  </si>
  <si>
    <t xml:space="preserve"> T0805</t>
  </si>
  <si>
    <t>T0804</t>
  </si>
  <si>
    <t>T0803</t>
  </si>
  <si>
    <t xml:space="preserve"> T0802</t>
  </si>
  <si>
    <t>EPSON STYLUS PHOTO R285</t>
  </si>
  <si>
    <t>T0791</t>
  </si>
  <si>
    <t xml:space="preserve"> T0796</t>
  </si>
  <si>
    <t>T0795</t>
  </si>
  <si>
    <t xml:space="preserve"> T0794</t>
  </si>
  <si>
    <t xml:space="preserve"> T0793</t>
  </si>
  <si>
    <t>22.</t>
  </si>
  <si>
    <t>T0792</t>
  </si>
  <si>
    <t>EPSON STYLUS PX830FWD</t>
  </si>
  <si>
    <t>21.</t>
  </si>
  <si>
    <t>EPSON Acu LaserM2300DN</t>
  </si>
  <si>
    <t>20.</t>
  </si>
  <si>
    <t>C4810A,</t>
  </si>
  <si>
    <t xml:space="preserve"> C4811A,</t>
  </si>
  <si>
    <t xml:space="preserve"> C4812A,</t>
  </si>
  <si>
    <t xml:space="preserve"> C4813A</t>
  </si>
  <si>
    <t>HP DesignJet 110+</t>
  </si>
  <si>
    <t>HP 10</t>
  </si>
  <si>
    <t>C4841A</t>
  </si>
  <si>
    <t xml:space="preserve">HP DesignJet  DJ110(Plus..nr Plus..Plus r), BusinessInkjet ,  BI2800(dt..dtn), </t>
  </si>
  <si>
    <t>HP Office Jet 8600</t>
  </si>
  <si>
    <t>CB 543A</t>
  </si>
  <si>
    <t>CB 542A</t>
  </si>
  <si>
    <t>CB 541A</t>
  </si>
  <si>
    <t>CB 540A</t>
  </si>
  <si>
    <t xml:space="preserve">HP Color LJ CP1215 </t>
  </si>
  <si>
    <t>tusz czerwony</t>
  </si>
  <si>
    <t>HP 11ZM</t>
  </si>
  <si>
    <t>C4837A</t>
  </si>
  <si>
    <t>HP 11Y</t>
  </si>
  <si>
    <t>C4838A</t>
  </si>
  <si>
    <t>tusz niebieski</t>
  </si>
  <si>
    <t>HP 11C</t>
  </si>
  <si>
    <t>C4836A</t>
  </si>
  <si>
    <t>HP Business Inkjet BI2800(dt..dtn),</t>
  </si>
  <si>
    <t>tusz czarny pigmentowy</t>
  </si>
  <si>
    <t>PGI-5BK</t>
  </si>
  <si>
    <t>Canon PIXMA IP4200/</t>
  </si>
  <si>
    <t>CLI 8Y</t>
  </si>
  <si>
    <t>CLI 8M</t>
  </si>
  <si>
    <t>CLI 8C</t>
  </si>
  <si>
    <t>CLI 8Bk</t>
  </si>
  <si>
    <t>Canon PIXMA IP4200/I</t>
  </si>
  <si>
    <t>Wartość brutto PLN</t>
  </si>
  <si>
    <t>Cena jednostkowa brutto [PLN]</t>
  </si>
  <si>
    <t>I-12  Instytut Maszyn Przepływowych</t>
  </si>
  <si>
    <t>Oryginał</t>
  </si>
  <si>
    <t>Toner Zółty</t>
  </si>
  <si>
    <t xml:space="preserve">Toner magenta </t>
  </si>
  <si>
    <t>Toner cyan</t>
  </si>
  <si>
    <t>Toner czarny</t>
  </si>
  <si>
    <t>Aficio Mp C3002</t>
  </si>
  <si>
    <t>Olivetti d-copia  150D</t>
  </si>
  <si>
    <t>T-2060E</t>
  </si>
  <si>
    <t>Toshiba 2060</t>
  </si>
  <si>
    <t>Zamiennik</t>
  </si>
  <si>
    <t>BT-TN325</t>
  </si>
  <si>
    <t>Brother HL-4150CDN</t>
  </si>
  <si>
    <t>106R01338</t>
  </si>
  <si>
    <t>CW-X6125BN</t>
  </si>
  <si>
    <t>Xerox Phaser 6125</t>
  </si>
  <si>
    <t>92274A</t>
  </si>
  <si>
    <t>Hp LaserJet 4L</t>
  </si>
  <si>
    <t>Hp LaserJet 1200</t>
  </si>
  <si>
    <t>Hp LasetJet 1022</t>
  </si>
  <si>
    <t>HP LaseJet P1006</t>
  </si>
  <si>
    <t> Q5949A (black)</t>
  </si>
  <si>
    <t>Hp LaserJet 1160</t>
  </si>
  <si>
    <t>CC532A (yellow)</t>
  </si>
  <si>
    <t>CC533A (magenta)</t>
  </si>
  <si>
    <t>CC531A (cyan)</t>
  </si>
  <si>
    <t>Komplet tonerów (kolor+czarny)</t>
  </si>
  <si>
    <t>HP Color LaserJet CP2025</t>
  </si>
  <si>
    <t>Zamienniki</t>
  </si>
  <si>
    <t>HP LaserJet 1018</t>
  </si>
  <si>
    <t>Tober czarny</t>
  </si>
  <si>
    <t>b0446</t>
  </si>
  <si>
    <t>Olivetti d-copia 16 MF</t>
  </si>
  <si>
    <t>Q2612A </t>
  </si>
  <si>
    <t>HP LaserJet M1319f MFP</t>
  </si>
  <si>
    <t>oryginalne</t>
  </si>
  <si>
    <t>CLI-551Y XL (yellow)</t>
  </si>
  <si>
    <t>CLI-551M XL (magenta)</t>
  </si>
  <si>
    <t>CLI-551C XL (cyan)</t>
  </si>
  <si>
    <t>komplet tuszów (czany +kolor)</t>
  </si>
  <si>
    <t>PGI-550PGBK XL</t>
  </si>
  <si>
    <t>Canon iP7250</t>
  </si>
  <si>
    <t>CLT-Y506L (yellow)</t>
  </si>
  <si>
    <t>CLT-M506L (magenta)</t>
  </si>
  <si>
    <t>CLT-C506L (cyan)</t>
  </si>
  <si>
    <t>komplet kolorów i czarny</t>
  </si>
  <si>
    <t>CLT-K506L (black)</t>
  </si>
  <si>
    <t>Samsung CLP-680ND</t>
  </si>
  <si>
    <t>oryginalny</t>
  </si>
  <si>
    <t>HP 83A CF283A</t>
  </si>
  <si>
    <t>Hp LaserJet Pro MFP M125nw</t>
  </si>
  <si>
    <t>2659B002AA (yellow) typ 718</t>
  </si>
  <si>
    <t>2660B002AA (magenta) typ 718</t>
  </si>
  <si>
    <t>2661B002AA (cyan) typ 718</t>
  </si>
  <si>
    <t>kompet tonerów czarny i kolor</t>
  </si>
  <si>
    <t>2662B005AA (black) 718</t>
  </si>
  <si>
    <t>Canon i-sensys LBP7200Cdn</t>
  </si>
  <si>
    <t>HP10</t>
  </si>
  <si>
    <t>Drukarka 3D ZPrinter 310 Plus firmy ZCorporation</t>
  </si>
  <si>
    <t>czarny toner</t>
  </si>
  <si>
    <t>Kserokopiarka  RICOCH</t>
  </si>
  <si>
    <t>kmplet kolorów</t>
  </si>
  <si>
    <t>HP 300 XL</t>
  </si>
  <si>
    <t>tusz carny</t>
  </si>
  <si>
    <t>HP 300 Xl</t>
  </si>
  <si>
    <t>HP DeskJet D2660</t>
  </si>
  <si>
    <t>HP 920 XL Y</t>
  </si>
  <si>
    <t>HP 920 XL M</t>
  </si>
  <si>
    <t>HP 920 XL C</t>
  </si>
  <si>
    <t>HP 920 XL</t>
  </si>
  <si>
    <t>HP OfficeJet 6000</t>
  </si>
  <si>
    <t>HP LaserJet 1020</t>
  </si>
  <si>
    <t>Canon LBP 3250</t>
  </si>
  <si>
    <t>oryginały</t>
  </si>
  <si>
    <t xml:space="preserve">toner magenta </t>
  </si>
  <si>
    <t>Kserokopiarka  Ricoh AFICIO MP C2500</t>
  </si>
  <si>
    <t xml:space="preserve">LC-1100RBWBP </t>
  </si>
  <si>
    <t>LC1100BK</t>
  </si>
  <si>
    <t>BROTHER MFC-795CW</t>
  </si>
  <si>
    <t>Drukarka HP  LaserJet 1010</t>
  </si>
  <si>
    <t>Q7551A</t>
  </si>
  <si>
    <t>Drukarka HP Laser Jet 3005n</t>
  </si>
  <si>
    <t>Q2673</t>
  </si>
  <si>
    <t>Q2672</t>
  </si>
  <si>
    <t>Q2671</t>
  </si>
  <si>
    <t>Q2670A</t>
  </si>
  <si>
    <t>Drukarka HP Color LaserJet 3550</t>
  </si>
  <si>
    <t>OKI B411d</t>
  </si>
  <si>
    <t>HP LJ CP 1515n color;                                                               HP LJ CP 1525nw color;                                                     HP Laser Jet CP 1525 Color</t>
  </si>
  <si>
    <t>CE323A</t>
  </si>
  <si>
    <t>CE322A</t>
  </si>
  <si>
    <t>CE321A</t>
  </si>
  <si>
    <t>CE320A</t>
  </si>
  <si>
    <t>HP LJ Pro CM 1415 fn color MFP</t>
  </si>
  <si>
    <t>1270D</t>
  </si>
  <si>
    <t>RICOH AFICIO MP 171SPF</t>
  </si>
  <si>
    <t>HP 703 Tri-Color</t>
  </si>
  <si>
    <t>HP 703 Black</t>
  </si>
  <si>
    <t>HP Photo Smart K510</t>
  </si>
  <si>
    <t>HP Q5949A</t>
  </si>
  <si>
    <t>HP Laser Jet 1320</t>
  </si>
  <si>
    <t>CE278A</t>
  </si>
  <si>
    <t>HP Laser Jet P1566</t>
  </si>
  <si>
    <t>CLI 526 C/M/Y</t>
  </si>
  <si>
    <t>CLI 526 BK</t>
  </si>
  <si>
    <t>Canon PIXMA MG5150</t>
  </si>
  <si>
    <t>TN - 2120</t>
  </si>
  <si>
    <t>Brother HL - 2150 N;                                             Brother DCP - 7030</t>
  </si>
  <si>
    <t>Xerox 013R00625</t>
  </si>
  <si>
    <t>Xerox WC 3119</t>
  </si>
  <si>
    <t>Oki 44574702</t>
  </si>
  <si>
    <t>364 XL CB322EE czarny (foto)</t>
  </si>
  <si>
    <t>364 XL CB323EE cyan</t>
  </si>
  <si>
    <t>364 XL CB324EE magneta</t>
  </si>
  <si>
    <t>364 XL CB325EE żółty</t>
  </si>
  <si>
    <t>364 XL CN684EE czarny</t>
  </si>
  <si>
    <t>HP Photo Smart 309A</t>
  </si>
  <si>
    <t>Q6003A magneta</t>
  </si>
  <si>
    <t>Q6001A cyan</t>
  </si>
  <si>
    <t>Q6002A yellow</t>
  </si>
  <si>
    <t>Q6000A black</t>
  </si>
  <si>
    <t>HP Laser Jet 1600</t>
  </si>
  <si>
    <t>TK-540M</t>
  </si>
  <si>
    <t>TK-540Y</t>
  </si>
  <si>
    <t>TK-540C</t>
  </si>
  <si>
    <t>TK-540K</t>
  </si>
  <si>
    <t>Kyocera FS-C5100DN (kolorowa)</t>
  </si>
  <si>
    <t>Kyocera Ecosys FS-1300D Kyocera Mita Corporation (czarnobiała)</t>
  </si>
  <si>
    <t>Q5949A</t>
  </si>
  <si>
    <t>HP LaserJet 1320</t>
  </si>
  <si>
    <t>TK-580 Y</t>
  </si>
  <si>
    <t>TK-580 C</t>
  </si>
  <si>
    <t>TK-580 M</t>
  </si>
  <si>
    <t>TK-580 K</t>
  </si>
  <si>
    <t>Kyocera FS-C5150DN</t>
  </si>
  <si>
    <t>EDP CODE 885094</t>
  </si>
  <si>
    <t>1230D</t>
  </si>
  <si>
    <t>Kserokopiarka RICOH Aficio 2018D</t>
  </si>
  <si>
    <t>MLT-D1092S</t>
  </si>
  <si>
    <t>Samsung SCX-4300</t>
  </si>
  <si>
    <t>I-13  Instytut Obrabiarek i Technologii Budowy Maszyn</t>
  </si>
  <si>
    <t xml:space="preserve"> yellow</t>
  </si>
  <si>
    <t xml:space="preserve"> cyan</t>
  </si>
  <si>
    <t>HP Office Jet Pro8100</t>
  </si>
  <si>
    <t>trójpak kolor</t>
  </si>
  <si>
    <t>F6V24AE</t>
  </si>
  <si>
    <t>F6V25AE</t>
  </si>
  <si>
    <t xml:space="preserve">HP DJ 4535 </t>
  </si>
  <si>
    <t>MLT-D116L</t>
  </si>
  <si>
    <t>Samsung SL-M2825-ND</t>
  </si>
  <si>
    <t>CC532A</t>
  </si>
  <si>
    <t>CC531A</t>
  </si>
  <si>
    <t>HP Color Laser Jet CP2025</t>
  </si>
  <si>
    <t>Samsung M2835-DW</t>
  </si>
  <si>
    <t>LP-X123</t>
  </si>
  <si>
    <t>Xerox Workcenter Pro 123</t>
  </si>
  <si>
    <t xml:space="preserve">K-11  Katedra Automatyki, Biomechaniki i Mechatroniki </t>
  </si>
  <si>
    <t xml:space="preserve">oryginał </t>
  </si>
  <si>
    <t xml:space="preserve">CF230A </t>
  </si>
  <si>
    <t>HP LJ Pro 200 M203dw</t>
  </si>
  <si>
    <t>XeroX Phaser 3052</t>
  </si>
  <si>
    <t>toner czrny</t>
  </si>
  <si>
    <t>HP LJ P1005</t>
  </si>
  <si>
    <t>CE285AC</t>
  </si>
  <si>
    <t>HP LJ P1102w</t>
  </si>
  <si>
    <t>HP LJ Pro MFP  M127fw</t>
  </si>
  <si>
    <t>HP 49X</t>
  </si>
  <si>
    <t>HP LJ 1320n</t>
  </si>
  <si>
    <t>K-12   Katedra Wytrzymałości Materiałów i Konstrukcji</t>
  </si>
  <si>
    <t>Hp 4096</t>
  </si>
  <si>
    <t>HP LJ 2100 M</t>
  </si>
  <si>
    <r>
      <t> </t>
    </r>
    <r>
      <rPr>
        <sz val="10"/>
        <rFont val="Tahoma"/>
        <family val="2"/>
        <charset val="238"/>
      </rPr>
      <t>oryginał</t>
    </r>
  </si>
  <si>
    <t>CD974AE</t>
  </si>
  <si>
    <t>tusz magenta</t>
  </si>
  <si>
    <t>CD973AE</t>
  </si>
  <si>
    <t>CD972AE</t>
  </si>
  <si>
    <t>CD971AE</t>
  </si>
  <si>
    <t>Office Jet 6500A plus</t>
  </si>
  <si>
    <t> oryginał</t>
  </si>
  <si>
    <t>tusz</t>
  </si>
  <si>
    <t>HP DJ 600</t>
  </si>
  <si>
    <t>toner</t>
  </si>
  <si>
    <t>TN-6600</t>
  </si>
  <si>
    <t>Brother HL-1030</t>
  </si>
  <si>
    <t>Q3963A</t>
  </si>
  <si>
    <t>Q3962A</t>
  </si>
  <si>
    <t>Q3961A</t>
  </si>
  <si>
    <t>Q3960A</t>
  </si>
  <si>
    <t>HP 2550L</t>
  </si>
  <si>
    <t>131A</t>
  </si>
  <si>
    <t>HP Laser Jet Pro 200 color</t>
  </si>
  <si>
    <t>TN-325Y</t>
  </si>
  <si>
    <t>TN-325M</t>
  </si>
  <si>
    <t>TN-325C</t>
  </si>
  <si>
    <t>TN-325Bk</t>
  </si>
  <si>
    <t>Brother HL 4150 CDN</t>
  </si>
  <si>
    <t>SCX-D4200</t>
  </si>
  <si>
    <t>Samsung SCX 4200</t>
  </si>
  <si>
    <t>HP LaserJet</t>
  </si>
  <si>
    <t>HP Color LaserJet CP 2025</t>
  </si>
  <si>
    <t>C9396A88XL</t>
  </si>
  <si>
    <t>C9391AE88XL</t>
  </si>
  <si>
    <t>C9392AE88XL</t>
  </si>
  <si>
    <t>C 9393AE XL</t>
  </si>
  <si>
    <t>HP Office Yet Pro 550</t>
  </si>
  <si>
    <t>HP 03A</t>
  </si>
  <si>
    <t>C3903A</t>
  </si>
  <si>
    <t>HP LaserJet LJ5(P..MP), LJ6(P..MP)</t>
  </si>
  <si>
    <t>zamienniki</t>
  </si>
  <si>
    <t>HP LaserJet LJ1010, LJ1012, LJ1015, LJ1020, LJ1022, LJ3015, LJ3020, LJ3030, LJ3050, LJ3052, LJ3055aio LaserJet M1005mfp</t>
  </si>
  <si>
    <t>tusz trójkolorowy,</t>
  </si>
  <si>
    <t>HP 78XL</t>
  </si>
  <si>
    <t>HP DeskJet DJ1220(c..ps), DJ1280, DJ6122, DJ6127, DJ916(c), DJ920c, DJ9300, DJ940c, DJ955c, DJ960(c), DJ990(cxi..cm), DJ1180c, DJ3810(c), DJ3816, DJ3822, DJ930c, DJ935c, DJ950c, DJ955c, DJ959c, DJ970cxi, DJ980cxi, DJ3820, DJ1220, PSC750(xi), PSC950(xi)]; PhotoSmart PS1000, PS1115, PS1215, PS1315, PS1218(xi), PS P1100(xi), OfficeJet G55(xi), G85(xi), G95, K60(xi), K80(xi)V40(xi), X30, V45, OJ5110</t>
  </si>
  <si>
    <t>HP 45A</t>
  </si>
  <si>
    <t>51645A</t>
  </si>
  <si>
    <t>HP DeskJet DJ1000, DJ1100, DJ1120, DJ1220, DJ1280, DJ1280, DJ1600, DJ6122, DJ6127, DJ710, DJ712, DJ720, DJ722, DJ810, DJ812, DJ815, DJ855, DJ870, DJ880, DJ882, DJ890, DJ9300, DJ955, DJ960, DJ990, HP/Fax\1220, OfficeJet G55, G85, G95, K60, K80, R40, R45, R60, R65, R80, T45, T65, Pro1150, Pro1170, Pro1175, PhotoSmart 1000, PS1100, PS1115, PS1215, PS1218, PS1315</t>
  </si>
  <si>
    <t>HP 22</t>
  </si>
  <si>
    <t>C9352A</t>
  </si>
  <si>
    <t>HP DeskJet D1560, D4263, D2360, D2460, D1360, D1460, D1470, D2330, Fax 3180, DeskJet F2224, F2180, F380, F4180, F370, F375, F2187, F2280, F4140, F4172, F4190, F325]; [HP/OfficeJet\OJ4315, OJ4355, OJ5610, OfficeJet J5520, J3680, DeskJet DJ3920, DJ3940, PhotoSmart PS1402, PS1410, PS1415, PS1417</t>
  </si>
  <si>
    <t>HP 21</t>
  </si>
  <si>
    <t>C9351A</t>
  </si>
  <si>
    <t>K-13  Katedra Dynamiki Maszyn</t>
  </si>
  <si>
    <t>841427=841127=842046</t>
  </si>
  <si>
    <t>841426=841126=842045</t>
  </si>
  <si>
    <t>toner zółty</t>
  </si>
  <si>
    <t>841425 =841125=842044</t>
  </si>
  <si>
    <t>841140=841124=842043</t>
  </si>
  <si>
    <t>RICOH AFICIO MP C2800</t>
  </si>
  <si>
    <t>C9363EE</t>
  </si>
  <si>
    <t xml:space="preserve"> HP 125A</t>
  </si>
  <si>
    <t>HP Color LaserJet CP1215 Printer</t>
  </si>
  <si>
    <t xml:space="preserve"> C3903A</t>
  </si>
  <si>
    <t xml:space="preserve"> HP 03A</t>
  </si>
  <si>
    <t>HP LaserJet 5MP</t>
  </si>
  <si>
    <t>toner czarny wydajniejszy min. 4000 str.</t>
  </si>
  <si>
    <t>C13S050190</t>
  </si>
  <si>
    <t>toner niebieski wydajniejszy min. 4000 str.</t>
  </si>
  <si>
    <t>C13S050189</t>
  </si>
  <si>
    <t>toner czerwony wydajniejszy min. 4000 str.</t>
  </si>
  <si>
    <t>C13S050188</t>
  </si>
  <si>
    <t>toner żółty wydajniejszy min. 4000 str.</t>
  </si>
  <si>
    <t>C13S050187</t>
  </si>
  <si>
    <t xml:space="preserve">Epson AcuLaser C1100 </t>
  </si>
  <si>
    <t xml:space="preserve">K-14  Katedra Technologii Materiałowych i Systemów Produkcji </t>
  </si>
  <si>
    <t>Canon iP 4850</t>
  </si>
  <si>
    <t>MLT-D1042S</t>
  </si>
  <si>
    <t>Samsung ML-1660</t>
  </si>
  <si>
    <t>tusz kolor</t>
  </si>
  <si>
    <t>CN693A</t>
  </si>
  <si>
    <t>HP 704</t>
  </si>
  <si>
    <t>tusz czrny</t>
  </si>
  <si>
    <t>CN692A</t>
  </si>
  <si>
    <t>HP deskjet ink advantage 2060</t>
  </si>
  <si>
    <t>MLT-D111S</t>
  </si>
  <si>
    <t>Samsung M2070</t>
  </si>
  <si>
    <t xml:space="preserve"> Q6003A</t>
  </si>
  <si>
    <t xml:space="preserve"> Q6002A</t>
  </si>
  <si>
    <t xml:space="preserve"> Q6001A</t>
  </si>
  <si>
    <t xml:space="preserve"> Q6000A</t>
  </si>
  <si>
    <t>HP Color LaserJet 1600</t>
  </si>
  <si>
    <t xml:space="preserve"> E250A21E</t>
  </si>
  <si>
    <t>Lexmark e250d</t>
  </si>
  <si>
    <t>C-EXV 14</t>
  </si>
  <si>
    <t>Canon iR2016 (ksero)</t>
  </si>
  <si>
    <t>Samsung SCX-3205W</t>
  </si>
  <si>
    <t>12A</t>
  </si>
  <si>
    <t>tusz czarny zwiększona poj. na min. 800 str</t>
  </si>
  <si>
    <t>HP339</t>
  </si>
  <si>
    <t>C8767EE</t>
  </si>
  <si>
    <t>tusz kolor zwiększona poj. na min. 600str</t>
  </si>
  <si>
    <t>HP DeskJet 5940</t>
  </si>
  <si>
    <t>HP DeskJet 6940</t>
  </si>
  <si>
    <t>Samsung ML-1675</t>
  </si>
  <si>
    <t>HP45</t>
  </si>
  <si>
    <t>HP78</t>
  </si>
  <si>
    <t>C6578</t>
  </si>
  <si>
    <t>HP DeskJet 1280</t>
  </si>
  <si>
    <t>PG-50-black</t>
  </si>
  <si>
    <t>Canon MP 460</t>
  </si>
  <si>
    <t>tusz kolorowy</t>
  </si>
  <si>
    <t>HP C3180</t>
  </si>
  <si>
    <t>CF217A</t>
  </si>
  <si>
    <t>HP 17A</t>
  </si>
  <si>
    <t>LaserJet Pro MFP M130a</t>
  </si>
  <si>
    <t>toner czarny o zwiększonej pojemności</t>
  </si>
  <si>
    <t>6AG00006405</t>
  </si>
  <si>
    <t>Toshiba e-studio 2802AM</t>
  </si>
  <si>
    <t>K-15   Katedra Pojazdów i Podstaw Budowy Maszyn</t>
  </si>
  <si>
    <t xml:space="preserve">Opis przedmiotu Zamówienia: 
Dostawa materiałów eksploatacyjnych do urządzeń drukujących i kopiujących na potrzeby poszczególnych jednostek Wydziału Mechanicznego </t>
  </si>
  <si>
    <t>Załącznik 1</t>
  </si>
  <si>
    <t>Zamawiający zastrzega sobie możliwość zamówienia mniejszej ilości wskazanych materiałów.</t>
  </si>
  <si>
    <t>Dostawy będą realizowane na podstawie indywidualnych zamówień z poszcególnych jednostek.</t>
  </si>
  <si>
    <t>Gwarancja - min. 12 miesięcy - jeśli opis nie stanowi inaczej</t>
  </si>
  <si>
    <t xml:space="preserve">Dostawa do siedziby Zamawiającego w cenie niezależnie od wartości zamówienia w godzinach 8:30-14:30 </t>
  </si>
  <si>
    <t>Siedziba Zamawiającego:</t>
  </si>
  <si>
    <t>Jednostka</t>
  </si>
  <si>
    <t>K-12</t>
  </si>
  <si>
    <t>K-13</t>
  </si>
  <si>
    <t>Należy wypełnić szare pola w poszczególnych zakładkach pliku</t>
  </si>
  <si>
    <t>I-12</t>
  </si>
  <si>
    <t>I-13</t>
  </si>
  <si>
    <t>K-11</t>
  </si>
  <si>
    <t>K-14</t>
  </si>
  <si>
    <t>K-15</t>
  </si>
  <si>
    <t>HP Color Pro 400</t>
  </si>
  <si>
    <t>CE410XC</t>
  </si>
  <si>
    <t>OKI B432 C12F2</t>
  </si>
  <si>
    <t>Czarny</t>
  </si>
  <si>
    <t>HP M479dw</t>
  </si>
  <si>
    <t>W2030X</t>
  </si>
  <si>
    <t>HP 415X czarny</t>
  </si>
  <si>
    <t>W2031X</t>
  </si>
  <si>
    <t>HP 415X cyan</t>
  </si>
  <si>
    <t>W2032X</t>
  </si>
  <si>
    <t>HP 415X zólty</t>
  </si>
  <si>
    <t>W2033X</t>
  </si>
  <si>
    <t>HP 415X magenta</t>
  </si>
  <si>
    <t>Canon MF645Cx</t>
  </si>
  <si>
    <t>CRG-054HBK</t>
  </si>
  <si>
    <t>CRG-054HC</t>
  </si>
  <si>
    <t>CRG-054HM</t>
  </si>
  <si>
    <t>CRG-054HY</t>
  </si>
  <si>
    <t>HP MFP277n</t>
  </si>
  <si>
    <t xml:space="preserve"> CF400X</t>
  </si>
  <si>
    <t>CF401X</t>
  </si>
  <si>
    <t>CF403X</t>
  </si>
  <si>
    <t>CF402X</t>
  </si>
  <si>
    <t>OKI MC573</t>
  </si>
  <si>
    <t>HP LJ P 2055 dn</t>
  </si>
  <si>
    <t>CE505X</t>
  </si>
  <si>
    <t xml:space="preserve">106R02782 </t>
  </si>
  <si>
    <t xml:space="preserve">101R00474 </t>
  </si>
  <si>
    <t xml:space="preserve">bęben 10000 stron </t>
  </si>
  <si>
    <t>Canon i sensys MF645Cx</t>
  </si>
  <si>
    <t>054H 3028C002</t>
  </si>
  <si>
    <t>054H 3025C002</t>
  </si>
  <si>
    <t>054H 3026C002</t>
  </si>
  <si>
    <t>054H 3027C002</t>
  </si>
  <si>
    <t>HP DeskJet 3785</t>
  </si>
  <si>
    <t>CF532A</t>
  </si>
  <si>
    <t>CF533A</t>
  </si>
  <si>
    <t>CF531A</t>
  </si>
  <si>
    <t>HP 205A</t>
  </si>
  <si>
    <t>CF530A</t>
  </si>
  <si>
    <t>HP Color LaserJet Pro MFP M181fw</t>
  </si>
  <si>
    <t>OKI MC853</t>
  </si>
  <si>
    <t>OKI 45862840</t>
  </si>
  <si>
    <t>OKI 45862839</t>
  </si>
  <si>
    <t>OKI 45862838</t>
  </si>
  <si>
    <t>OKI 45862837</t>
  </si>
  <si>
    <t>toner Magneta</t>
  </si>
  <si>
    <t>crg-055HM</t>
  </si>
  <si>
    <t>Canon MF 746Cx</t>
  </si>
  <si>
    <t>crg-055HY</t>
  </si>
  <si>
    <t>crg-055HC</t>
  </si>
  <si>
    <t>crg-055HBK</t>
  </si>
  <si>
    <t>TN -2421</t>
  </si>
  <si>
    <t>Brother HL-L2372DNYJ1</t>
  </si>
  <si>
    <t>TK-8305Y</t>
  </si>
  <si>
    <t>TK-8305C</t>
  </si>
  <si>
    <t>TK-8305M</t>
  </si>
  <si>
    <t>107.</t>
  </si>
  <si>
    <t>108.</t>
  </si>
  <si>
    <t>109.</t>
  </si>
  <si>
    <t>OKI MC562w/Oki C531dn</t>
  </si>
  <si>
    <t>Zespół bębnów</t>
  </si>
  <si>
    <t>110.</t>
  </si>
  <si>
    <t>ul. Wólczańska 219/223 93-005 Łódź</t>
  </si>
  <si>
    <t xml:space="preserve">Termin dostawy max. 5 dni roboczych (120h) </t>
  </si>
  <si>
    <t xml:space="preserve">ul. Stefanowskiego 1/15 90-537 Łódź </t>
  </si>
  <si>
    <t xml:space="preserve">Samsung ML1865w </t>
  </si>
  <si>
    <t>MLT-D 1042 S</t>
  </si>
  <si>
    <t>SU737A</t>
  </si>
  <si>
    <t xml:space="preserve">1 zestaw dwóch tonerów 2x3000 stron(106R02782)   lub 2 szt. pojedynczych tonerów 106R02778 </t>
  </si>
  <si>
    <t xml:space="preserve">3028C002 (black) </t>
  </si>
  <si>
    <t>3027C002 (cyan)</t>
  </si>
  <si>
    <t>3026C002 (magenta)</t>
  </si>
  <si>
    <t>3025C002 (yellow)</t>
  </si>
  <si>
    <t>CYAN</t>
  </si>
  <si>
    <t>MAGENTA</t>
  </si>
  <si>
    <t>YELLOW</t>
  </si>
  <si>
    <t>CN045AE</t>
  </si>
  <si>
    <t>Black</t>
  </si>
  <si>
    <t>CN046AE</t>
  </si>
  <si>
    <t>Cyan</t>
  </si>
  <si>
    <t>CN047AE</t>
  </si>
  <si>
    <t>Magenta</t>
  </si>
  <si>
    <t>CN048AE</t>
  </si>
  <si>
    <t>Yellow</t>
  </si>
  <si>
    <t>CE400X</t>
  </si>
  <si>
    <t>CE 285A</t>
  </si>
  <si>
    <t>4-pak</t>
  </si>
  <si>
    <t>C13S050585</t>
  </si>
  <si>
    <t>CLI-8Y</t>
  </si>
  <si>
    <t>CLI-8C</t>
  </si>
  <si>
    <t>CLI-8M</t>
  </si>
  <si>
    <t>CLI-8BK</t>
  </si>
  <si>
    <t>CF283A</t>
  </si>
  <si>
    <t> CB435A</t>
  </si>
  <si>
    <t>C7115A</t>
  </si>
  <si>
    <t xml:space="preserve">B0439 </t>
  </si>
  <si>
    <t>1220D</t>
  </si>
  <si>
    <t>oryginał / zamiennik</t>
  </si>
  <si>
    <t>MLT-D10MLTD1042SELS4</t>
  </si>
  <si>
    <t>Zamawiający zastrzega sobie możliwość sukcesywnych dostaw w ciągu roku kalendarzowego tj. do  30.06.2023r.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</si>
</sst>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color indexed="53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8"/>
      <color rgb="FF2C2C2C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9"/>
      <color rgb="FF373737"/>
      <name val="Lato"/>
      <family val="2"/>
    </font>
    <font>
      <b/>
      <sz val="8"/>
      <color rgb="FF2C2C2C"/>
      <name val="Arial"/>
      <family val="2"/>
      <charset val="238"/>
    </font>
    <font>
      <sz val="11"/>
      <color rgb="FFFF0000"/>
      <name val="Calibri"/>
      <family val="2"/>
      <charset val="238"/>
    </font>
    <font>
      <b/>
      <strike/>
      <sz val="10"/>
      <color rgb="FFFF0000"/>
      <name val="Cambria"/>
      <family val="1"/>
      <charset val="238"/>
    </font>
    <font>
      <strike/>
      <sz val="10"/>
      <color rgb="FFFF0000"/>
      <name val="Cambria"/>
      <family val="1"/>
      <charset val="238"/>
    </font>
    <font>
      <strike/>
      <sz val="10"/>
      <color indexed="8"/>
      <name val="Cambria"/>
      <family val="1"/>
      <charset val="238"/>
    </font>
    <font>
      <strike/>
      <sz val="10"/>
      <name val="Cambria"/>
      <family val="1"/>
      <charset val="238"/>
    </font>
    <font>
      <strike/>
      <sz val="10"/>
      <color rgb="FFFF0000"/>
      <name val="Calibri"/>
      <family val="2"/>
      <charset val="238"/>
    </font>
    <font>
      <strike/>
      <sz val="10"/>
      <color indexed="10"/>
      <name val="Cambria"/>
      <family val="1"/>
      <charset val="238"/>
    </font>
    <font>
      <b/>
      <sz val="11"/>
      <color rgb="FFFF0000"/>
      <name val="Calibri"/>
      <family val="2"/>
      <charset val="238"/>
      <scheme val="minor"/>
    </font>
    <font>
      <strike/>
      <sz val="9"/>
      <color rgb="FFFF0000"/>
      <name val="Tahoma"/>
      <family val="2"/>
      <charset val="238"/>
    </font>
    <font>
      <b/>
      <strike/>
      <sz val="9"/>
      <color rgb="FFFF0000"/>
      <name val="Tahoma"/>
      <family val="2"/>
      <charset val="238"/>
    </font>
    <font>
      <b/>
      <strike/>
      <sz val="10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b/>
      <strike/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8" fillId="0" borderId="0"/>
    <xf numFmtId="0" fontId="6" fillId="0" borderId="0"/>
  </cellStyleXfs>
  <cellXfs count="48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0" borderId="0" xfId="15" applyAlignment="1">
      <alignment wrapText="1"/>
    </xf>
    <xf numFmtId="4" fontId="6" fillId="0" borderId="0" xfId="15" applyNumberFormat="1" applyAlignment="1">
      <alignment horizontal="center"/>
    </xf>
    <xf numFmtId="4" fontId="13" fillId="0" borderId="0" xfId="15" applyNumberFormat="1" applyFont="1" applyAlignment="1">
      <alignment horizontal="center"/>
    </xf>
    <xf numFmtId="0" fontId="14" fillId="0" borderId="0" xfId="15" applyFont="1" applyAlignment="1">
      <alignment horizontal="center"/>
    </xf>
    <xf numFmtId="0" fontId="6" fillId="0" borderId="0" xfId="15" applyAlignment="1">
      <alignment horizontal="center"/>
    </xf>
    <xf numFmtId="0" fontId="6" fillId="0" borderId="0" xfId="15" applyAlignment="1">
      <alignment horizontal="left"/>
    </xf>
    <xf numFmtId="0" fontId="6" fillId="0" borderId="0" xfId="15" applyAlignment="1">
      <alignment horizontal="left" wrapText="1"/>
    </xf>
    <xf numFmtId="0" fontId="5" fillId="0" borderId="10" xfId="15" applyFont="1" applyBorder="1" applyAlignment="1">
      <alignment wrapText="1"/>
    </xf>
    <xf numFmtId="4" fontId="11" fillId="0" borderId="10" xfId="15" applyNumberFormat="1" applyFont="1" applyBorder="1" applyAlignment="1">
      <alignment horizontal="center"/>
    </xf>
    <xf numFmtId="0" fontId="6" fillId="0" borderId="0" xfId="15" applyAlignment="1">
      <alignment vertical="center"/>
    </xf>
    <xf numFmtId="0" fontId="16" fillId="0" borderId="10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/>
    </xf>
    <xf numFmtId="0" fontId="13" fillId="0" borderId="0" xfId="1" applyFont="1"/>
    <xf numFmtId="0" fontId="13" fillId="0" borderId="1" xfId="1" applyFont="1" applyBorder="1"/>
    <xf numFmtId="0" fontId="14" fillId="0" borderId="1" xfId="1" applyFont="1" applyBorder="1"/>
    <xf numFmtId="0" fontId="20" fillId="0" borderId="1" xfId="1" applyFont="1" applyBorder="1"/>
    <xf numFmtId="0" fontId="14" fillId="0" borderId="1" xfId="1" applyFont="1" applyBorder="1" applyAlignment="1">
      <alignment horizontal="center" vertical="center"/>
    </xf>
    <xf numFmtId="0" fontId="9" fillId="0" borderId="0" xfId="4"/>
    <xf numFmtId="0" fontId="22" fillId="0" borderId="4" xfId="1" applyFont="1" applyBorder="1" applyAlignment="1">
      <alignment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0" fontId="3" fillId="0" borderId="1" xfId="7" applyFont="1" applyBorder="1"/>
    <xf numFmtId="0" fontId="3" fillId="0" borderId="1" xfId="7" applyFont="1" applyBorder="1" applyAlignment="1">
      <alignment horizontal="left"/>
    </xf>
    <xf numFmtId="0" fontId="3" fillId="0" borderId="1" xfId="7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1" fillId="0" borderId="1" xfId="1" applyBorder="1"/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25" fillId="0" borderId="1" xfId="1" applyFont="1" applyBorder="1"/>
    <xf numFmtId="0" fontId="25" fillId="2" borderId="1" xfId="1" applyFont="1" applyFill="1" applyBorder="1" applyAlignment="1">
      <alignment horizontal="center"/>
    </xf>
    <xf numFmtId="0" fontId="26" fillId="0" borderId="1" xfId="1" applyFont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0" borderId="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0" fontId="28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/>
    </xf>
    <xf numFmtId="0" fontId="31" fillId="0" borderId="1" xfId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30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vertical="center"/>
    </xf>
    <xf numFmtId="0" fontId="31" fillId="0" borderId="1" xfId="1" applyFont="1" applyBorder="1" applyAlignment="1">
      <alignment vertical="center" wrapText="1"/>
    </xf>
    <xf numFmtId="0" fontId="31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 wrapText="1"/>
    </xf>
    <xf numFmtId="0" fontId="24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32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0" fontId="17" fillId="3" borderId="1" xfId="1" applyFont="1" applyFill="1" applyBorder="1" applyAlignment="1">
      <alignment horizontal="center"/>
    </xf>
    <xf numFmtId="4" fontId="10" fillId="3" borderId="1" xfId="16" applyNumberFormat="1" applyFill="1" applyBorder="1"/>
    <xf numFmtId="4" fontId="10" fillId="3" borderId="1" xfId="16" applyNumberFormat="1" applyFill="1" applyBorder="1" applyAlignment="1">
      <alignment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right"/>
    </xf>
    <xf numFmtId="2" fontId="0" fillId="0" borderId="1" xfId="0" applyNumberFormat="1" applyBorder="1"/>
    <xf numFmtId="2" fontId="7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/>
    </xf>
    <xf numFmtId="0" fontId="2" fillId="0" borderId="1" xfId="7" applyFont="1" applyBorder="1" applyAlignment="1">
      <alignment horizontal="center"/>
    </xf>
    <xf numFmtId="0" fontId="2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1" fillId="2" borderId="1" xfId="1" applyFill="1" applyBorder="1"/>
    <xf numFmtId="0" fontId="34" fillId="0" borderId="1" xfId="4" applyFont="1" applyBorder="1"/>
    <xf numFmtId="0" fontId="34" fillId="0" borderId="0" xfId="4" applyFont="1"/>
    <xf numFmtId="0" fontId="34" fillId="0" borderId="4" xfId="4" applyFont="1" applyBorder="1"/>
    <xf numFmtId="0" fontId="9" fillId="0" borderId="1" xfId="4" applyBorder="1"/>
    <xf numFmtId="0" fontId="5" fillId="0" borderId="1" xfId="1" applyFont="1" applyBorder="1"/>
    <xf numFmtId="2" fontId="11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15" fillId="0" borderId="1" xfId="1" applyFont="1" applyBorder="1"/>
    <xf numFmtId="0" fontId="17" fillId="0" borderId="1" xfId="1" applyFont="1" applyBorder="1" applyAlignment="1">
      <alignment vertical="center" wrapText="1"/>
    </xf>
    <xf numFmtId="0" fontId="0" fillId="0" borderId="0" xfId="4" applyFont="1" applyAlignment="1">
      <alignment horizontal="center"/>
    </xf>
    <xf numFmtId="0" fontId="9" fillId="0" borderId="0" xfId="4" applyAlignment="1">
      <alignment horizontal="center"/>
    </xf>
    <xf numFmtId="0" fontId="9" fillId="0" borderId="1" xfId="4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7" fillId="0" borderId="1" xfId="1" applyFont="1" applyBorder="1"/>
    <xf numFmtId="0" fontId="17" fillId="0" borderId="1" xfId="1" applyFont="1" applyBorder="1" applyAlignment="1">
      <alignment horizontal="center" wrapText="1"/>
    </xf>
    <xf numFmtId="0" fontId="16" fillId="0" borderId="1" xfId="1" applyFont="1" applyBorder="1"/>
    <xf numFmtId="0" fontId="17" fillId="0" borderId="1" xfId="1" applyFont="1" applyBorder="1" applyAlignment="1">
      <alignment horizontal="center" vertical="center"/>
    </xf>
    <xf numFmtId="0" fontId="5" fillId="0" borderId="7" xfId="1" applyFont="1" applyBorder="1"/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wrapText="1"/>
    </xf>
    <xf numFmtId="0" fontId="11" fillId="0" borderId="1" xfId="1" applyFont="1" applyBorder="1"/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3" borderId="1" xfId="1" applyFont="1" applyFill="1" applyBorder="1"/>
    <xf numFmtId="0" fontId="11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11" fillId="0" borderId="9" xfId="1" applyFont="1" applyBorder="1" applyAlignment="1">
      <alignment horizontal="center"/>
    </xf>
    <xf numFmtId="0" fontId="5" fillId="0" borderId="4" xfId="1" applyFont="1" applyBorder="1"/>
    <xf numFmtId="0" fontId="5" fillId="0" borderId="4" xfId="1" applyFont="1" applyBorder="1" applyAlignment="1">
      <alignment vertical="center" wrapText="1"/>
    </xf>
    <xf numFmtId="0" fontId="11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22" fillId="0" borderId="1" xfId="1" applyFont="1" applyBorder="1" applyAlignment="1">
      <alignment wrapText="1"/>
    </xf>
    <xf numFmtId="0" fontId="11" fillId="0" borderId="1" xfId="1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/>
    </xf>
    <xf numFmtId="0" fontId="6" fillId="0" borderId="0" xfId="15"/>
    <xf numFmtId="0" fontId="11" fillId="0" borderId="10" xfId="15" applyFont="1" applyBorder="1" applyAlignment="1">
      <alignment horizontal="center" vertical="center"/>
    </xf>
    <xf numFmtId="0" fontId="11" fillId="0" borderId="10" xfId="15" applyFont="1" applyBorder="1" applyAlignment="1">
      <alignment horizontal="center" vertical="center" wrapText="1"/>
    </xf>
    <xf numFmtId="0" fontId="5" fillId="0" borderId="11" xfId="15" applyFont="1" applyBorder="1" applyAlignment="1">
      <alignment horizontal="center"/>
    </xf>
    <xf numFmtId="0" fontId="5" fillId="0" borderId="10" xfId="15" applyFont="1" applyBorder="1" applyAlignment="1">
      <alignment horizontal="left" wrapText="1"/>
    </xf>
    <xf numFmtId="0" fontId="5" fillId="0" borderId="10" xfId="15" applyFont="1" applyBorder="1"/>
    <xf numFmtId="0" fontId="5" fillId="0" borderId="10" xfId="15" applyFont="1" applyBorder="1" applyAlignment="1">
      <alignment horizontal="center"/>
    </xf>
    <xf numFmtId="0" fontId="16" fillId="0" borderId="11" xfId="15" applyFont="1" applyBorder="1" applyAlignment="1">
      <alignment horizontal="center"/>
    </xf>
    <xf numFmtId="4" fontId="5" fillId="0" borderId="17" xfId="15" applyNumberFormat="1" applyFont="1" applyBorder="1" applyAlignment="1">
      <alignment horizontal="center"/>
    </xf>
    <xf numFmtId="0" fontId="17" fillId="0" borderId="10" xfId="15" applyFont="1" applyBorder="1" applyAlignment="1">
      <alignment wrapText="1"/>
    </xf>
    <xf numFmtId="0" fontId="17" fillId="0" borderId="10" xfId="15" applyFont="1" applyBorder="1" applyAlignment="1">
      <alignment horizontal="center"/>
    </xf>
    <xf numFmtId="0" fontId="15" fillId="0" borderId="10" xfId="15" applyFont="1" applyBorder="1" applyAlignment="1">
      <alignment wrapText="1"/>
    </xf>
    <xf numFmtId="0" fontId="17" fillId="0" borderId="10" xfId="15" applyFont="1" applyBorder="1" applyAlignment="1">
      <alignment horizontal="left" wrapText="1"/>
    </xf>
    <xf numFmtId="0" fontId="17" fillId="0" borderId="10" xfId="15" applyFont="1" applyBorder="1"/>
    <xf numFmtId="0" fontId="5" fillId="0" borderId="10" xfId="15" applyFont="1" applyBorder="1" applyAlignment="1">
      <alignment vertical="center" wrapText="1"/>
    </xf>
    <xf numFmtId="0" fontId="5" fillId="0" borderId="10" xfId="15" applyFont="1" applyBorder="1" applyAlignment="1">
      <alignment vertical="center"/>
    </xf>
    <xf numFmtId="0" fontId="16" fillId="0" borderId="11" xfId="15" applyFont="1" applyBorder="1" applyAlignment="1">
      <alignment horizontal="center" vertical="center"/>
    </xf>
    <xf numFmtId="0" fontId="17" fillId="0" borderId="10" xfId="15" applyFont="1" applyBorder="1" applyAlignment="1">
      <alignment horizontal="left"/>
    </xf>
    <xf numFmtId="0" fontId="17" fillId="0" borderId="10" xfId="6" applyFont="1" applyBorder="1" applyAlignment="1">
      <alignment horizontal="left" wrapText="1"/>
    </xf>
    <xf numFmtId="0" fontId="17" fillId="0" borderId="10" xfId="15" applyFont="1" applyBorder="1" applyAlignment="1">
      <alignment horizontal="center" wrapText="1"/>
    </xf>
    <xf numFmtId="0" fontId="14" fillId="0" borderId="0" xfId="15" applyFont="1"/>
    <xf numFmtId="0" fontId="16" fillId="0" borderId="10" xfId="6" applyFont="1" applyBorder="1" applyAlignment="1">
      <alignment horizontal="center" vertical="center"/>
    </xf>
    <xf numFmtId="1" fontId="16" fillId="0" borderId="11" xfId="6" applyNumberFormat="1" applyFont="1" applyBorder="1" applyAlignment="1">
      <alignment horizontal="center" vertical="center"/>
    </xf>
    <xf numFmtId="0" fontId="17" fillId="0" borderId="12" xfId="15" applyFont="1" applyBorder="1" applyAlignment="1">
      <alignment horizontal="left"/>
    </xf>
    <xf numFmtId="0" fontId="17" fillId="0" borderId="12" xfId="15" applyFont="1" applyBorder="1"/>
    <xf numFmtId="0" fontId="17" fillId="0" borderId="12" xfId="15" applyFont="1" applyBorder="1" applyAlignment="1">
      <alignment horizontal="center"/>
    </xf>
    <xf numFmtId="0" fontId="16" fillId="0" borderId="16" xfId="15" applyFont="1" applyBorder="1" applyAlignment="1">
      <alignment horizontal="center"/>
    </xf>
    <xf numFmtId="0" fontId="14" fillId="0" borderId="10" xfId="17" applyFont="1" applyBorder="1"/>
    <xf numFmtId="0" fontId="16" fillId="0" borderId="10" xfId="17" applyFont="1" applyBorder="1"/>
    <xf numFmtId="0" fontId="0" fillId="0" borderId="10" xfId="17" applyFont="1" applyBorder="1" applyAlignment="1">
      <alignment horizontal="left"/>
    </xf>
    <xf numFmtId="0" fontId="19" fillId="0" borderId="10" xfId="15" applyFont="1" applyBorder="1" applyAlignment="1">
      <alignment wrapText="1"/>
    </xf>
    <xf numFmtId="0" fontId="16" fillId="0" borderId="0" xfId="17" applyFont="1"/>
    <xf numFmtId="0" fontId="16" fillId="0" borderId="10" xfId="17" applyFont="1" applyBorder="1" applyAlignment="1">
      <alignment vertic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2" fontId="26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6" fillId="0" borderId="10" xfId="15" applyFont="1" applyBorder="1" applyAlignment="1">
      <alignment horizontal="left" vertical="center" wrapText="1"/>
    </xf>
    <xf numFmtId="0" fontId="11" fillId="0" borderId="10" xfId="15" applyFont="1" applyBorder="1" applyAlignment="1">
      <alignment horizontal="left" vertical="center" wrapText="1"/>
    </xf>
    <xf numFmtId="0" fontId="16" fillId="0" borderId="10" xfId="6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0" fontId="9" fillId="0" borderId="4" xfId="4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4" fontId="35" fillId="0" borderId="12" xfId="15" applyNumberFormat="1" applyFont="1" applyBorder="1" applyAlignment="1">
      <alignment horizontal="center" vertical="center" wrapText="1"/>
    </xf>
    <xf numFmtId="4" fontId="35" fillId="0" borderId="10" xfId="15" applyNumberFormat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1" fillId="0" borderId="0" xfId="0" applyFont="1"/>
    <xf numFmtId="0" fontId="24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2" fillId="0" borderId="2" xfId="1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1" fillId="0" borderId="2" xfId="1" applyBorder="1"/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3" fillId="0" borderId="21" xfId="1" applyFont="1" applyBorder="1"/>
    <xf numFmtId="0" fontId="5" fillId="0" borderId="22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/>
    </xf>
    <xf numFmtId="0" fontId="3" fillId="2" borderId="21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1" fillId="0" borderId="23" xfId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1" fillId="0" borderId="26" xfId="1" applyBorder="1"/>
    <xf numFmtId="0" fontId="5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/>
    </xf>
    <xf numFmtId="0" fontId="3" fillId="2" borderId="32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/>
    </xf>
    <xf numFmtId="0" fontId="3" fillId="0" borderId="32" xfId="1" applyFont="1" applyBorder="1"/>
    <xf numFmtId="0" fontId="1" fillId="0" borderId="33" xfId="1" applyBorder="1"/>
    <xf numFmtId="0" fontId="6" fillId="0" borderId="34" xfId="18" applyBorder="1" applyAlignment="1">
      <alignment horizontal="center" vertical="center"/>
    </xf>
    <xf numFmtId="0" fontId="5" fillId="0" borderId="35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/>
    </xf>
    <xf numFmtId="0" fontId="6" fillId="0" borderId="36" xfId="18" applyBorder="1" applyAlignment="1">
      <alignment horizontal="center" vertical="center" wrapText="1"/>
    </xf>
    <xf numFmtId="0" fontId="2" fillId="0" borderId="35" xfId="1" applyFont="1" applyBorder="1" applyAlignment="1">
      <alignment horizontal="center"/>
    </xf>
    <xf numFmtId="0" fontId="3" fillId="2" borderId="35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/>
    </xf>
    <xf numFmtId="0" fontId="3" fillId="0" borderId="35" xfId="1" applyFont="1" applyBorder="1"/>
    <xf numFmtId="0" fontId="1" fillId="0" borderId="37" xfId="1" applyBorder="1"/>
    <xf numFmtId="0" fontId="5" fillId="0" borderId="39" xfId="18" applyFont="1" applyBorder="1" applyAlignment="1">
      <alignment horizontal="center" vertical="center"/>
    </xf>
    <xf numFmtId="0" fontId="5" fillId="0" borderId="21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0" fontId="5" fillId="0" borderId="42" xfId="18" applyFont="1" applyBorder="1" applyAlignment="1">
      <alignment horizontal="center" vertical="center"/>
    </xf>
    <xf numFmtId="0" fontId="1" fillId="0" borderId="32" xfId="1" applyBorder="1" applyAlignment="1">
      <alignment horizontal="center"/>
    </xf>
    <xf numFmtId="0" fontId="5" fillId="0" borderId="32" xfId="18" applyFont="1" applyBorder="1" applyAlignment="1">
      <alignment horizontal="center" vertical="center"/>
    </xf>
    <xf numFmtId="0" fontId="1" fillId="0" borderId="32" xfId="1" applyBorder="1"/>
    <xf numFmtId="0" fontId="1" fillId="0" borderId="21" xfId="1" applyBorder="1" applyAlignment="1">
      <alignment horizontal="center"/>
    </xf>
    <xf numFmtId="0" fontId="33" fillId="0" borderId="21" xfId="0" applyFont="1" applyBorder="1" applyAlignment="1">
      <alignment horizontal="left" vertical="center" wrapText="1" indent="1"/>
    </xf>
    <xf numFmtId="0" fontId="1" fillId="0" borderId="21" xfId="1" applyBorder="1"/>
    <xf numFmtId="0" fontId="1" fillId="0" borderId="1" xfId="1" applyBorder="1" applyAlignment="1">
      <alignment horizontal="center"/>
    </xf>
    <xf numFmtId="0" fontId="33" fillId="0" borderId="1" xfId="0" applyFont="1" applyBorder="1" applyAlignment="1">
      <alignment horizontal="left" vertical="center" wrapText="1" indent="1"/>
    </xf>
    <xf numFmtId="0" fontId="33" fillId="0" borderId="32" xfId="0" applyFont="1" applyBorder="1" applyAlignment="1">
      <alignment horizontal="left" vertical="center" wrapText="1" indent="1"/>
    </xf>
    <xf numFmtId="0" fontId="17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 indent="1"/>
    </xf>
    <xf numFmtId="0" fontId="42" fillId="0" borderId="32" xfId="0" applyFont="1" applyBorder="1" applyAlignment="1">
      <alignment horizontal="left" vertical="center" wrapText="1" indent="1"/>
    </xf>
    <xf numFmtId="0" fontId="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3" fillId="0" borderId="4" xfId="1" applyFont="1" applyBorder="1"/>
    <xf numFmtId="0" fontId="1" fillId="0" borderId="4" xfId="1" applyBorder="1"/>
    <xf numFmtId="0" fontId="3" fillId="2" borderId="4" xfId="1" applyFont="1" applyFill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3" fillId="0" borderId="7" xfId="7" applyFont="1" applyBorder="1" applyAlignment="1">
      <alignment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0" xfId="15" applyFont="1" applyBorder="1" applyAlignment="1">
      <alignment horizontal="left" vertical="center" wrapText="1"/>
    </xf>
    <xf numFmtId="0" fontId="45" fillId="0" borderId="10" xfId="15" applyFont="1" applyBorder="1" applyAlignment="1">
      <alignment horizontal="left" wrapText="1"/>
    </xf>
    <xf numFmtId="0" fontId="45" fillId="0" borderId="10" xfId="15" applyFont="1" applyBorder="1"/>
    <xf numFmtId="0" fontId="45" fillId="0" borderId="10" xfId="15" applyFont="1" applyBorder="1" applyAlignment="1">
      <alignment wrapText="1"/>
    </xf>
    <xf numFmtId="0" fontId="45" fillId="0" borderId="10" xfId="15" applyFont="1" applyBorder="1" applyAlignment="1">
      <alignment horizontal="center"/>
    </xf>
    <xf numFmtId="0" fontId="44" fillId="0" borderId="11" xfId="15" applyFont="1" applyBorder="1" applyAlignment="1">
      <alignment horizontal="center"/>
    </xf>
    <xf numFmtId="0" fontId="46" fillId="0" borderId="10" xfId="15" applyFont="1" applyBorder="1" applyAlignment="1">
      <alignment wrapText="1"/>
    </xf>
    <xf numFmtId="4" fontId="47" fillId="3" borderId="1" xfId="16" applyNumberFormat="1" applyFont="1" applyFill="1" applyBorder="1"/>
    <xf numFmtId="4" fontId="46" fillId="0" borderId="17" xfId="15" applyNumberFormat="1" applyFont="1" applyBorder="1" applyAlignment="1">
      <alignment horizontal="center"/>
    </xf>
    <xf numFmtId="0" fontId="49" fillId="0" borderId="10" xfId="15" applyFont="1" applyBorder="1" applyAlignment="1">
      <alignment wrapText="1"/>
    </xf>
    <xf numFmtId="0" fontId="44" fillId="0" borderId="10" xfId="6" applyFont="1" applyBorder="1" applyAlignment="1">
      <alignment horizontal="left" vertical="center" wrapText="1"/>
    </xf>
    <xf numFmtId="0" fontId="44" fillId="0" borderId="10" xfId="6" applyFont="1" applyBorder="1" applyAlignment="1">
      <alignment horizontal="center" vertical="center"/>
    </xf>
    <xf numFmtId="0" fontId="47" fillId="0" borderId="10" xfId="15" applyFont="1" applyBorder="1" applyAlignment="1">
      <alignment wrapText="1"/>
    </xf>
    <xf numFmtId="1" fontId="44" fillId="0" borderId="11" xfId="6" applyNumberFormat="1" applyFont="1" applyBorder="1" applyAlignment="1">
      <alignment horizontal="center" vertical="center"/>
    </xf>
    <xf numFmtId="0" fontId="50" fillId="0" borderId="0" xfId="0" applyFont="1"/>
    <xf numFmtId="0" fontId="39" fillId="0" borderId="1" xfId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 wrapText="1"/>
    </xf>
    <xf numFmtId="0" fontId="51" fillId="0" borderId="1" xfId="1" applyFont="1" applyBorder="1" applyAlignment="1">
      <alignment vertical="center" wrapText="1"/>
    </xf>
    <xf numFmtId="0" fontId="52" fillId="0" borderId="1" xfId="1" applyFont="1" applyBorder="1" applyAlignment="1">
      <alignment horizontal="center" vertical="center"/>
    </xf>
    <xf numFmtId="0" fontId="53" fillId="0" borderId="6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 wrapText="1"/>
    </xf>
    <xf numFmtId="0" fontId="53" fillId="0" borderId="1" xfId="1" applyFont="1" applyBorder="1" applyAlignment="1">
      <alignment vertical="center" wrapText="1"/>
    </xf>
    <xf numFmtId="0" fontId="53" fillId="0" borderId="1" xfId="1" applyFont="1" applyBorder="1" applyAlignment="1">
      <alignment vertical="center"/>
    </xf>
    <xf numFmtId="0" fontId="38" fillId="0" borderId="1" xfId="1" applyFont="1" applyBorder="1" applyAlignment="1">
      <alignment horizontal="center" vertical="center"/>
    </xf>
    <xf numFmtId="0" fontId="35" fillId="0" borderId="11" xfId="15" applyFont="1" applyBorder="1" applyAlignment="1">
      <alignment horizontal="center"/>
    </xf>
    <xf numFmtId="0" fontId="44" fillId="0" borderId="10" xfId="15" applyFont="1" applyBorder="1" applyAlignment="1">
      <alignment horizontal="left" wrapText="1"/>
    </xf>
    <xf numFmtId="0" fontId="44" fillId="0" borderId="10" xfId="15" applyFont="1" applyBorder="1"/>
    <xf numFmtId="0" fontId="44" fillId="0" borderId="10" xfId="15" applyFont="1" applyBorder="1" applyAlignment="1">
      <alignment wrapText="1"/>
    </xf>
    <xf numFmtId="0" fontId="44" fillId="0" borderId="10" xfId="15" applyFont="1" applyBorder="1" applyAlignment="1">
      <alignment horizontal="center"/>
    </xf>
    <xf numFmtId="0" fontId="45" fillId="0" borderId="11" xfId="15" applyFont="1" applyBorder="1" applyAlignment="1">
      <alignment horizontal="center"/>
    </xf>
    <xf numFmtId="0" fontId="54" fillId="0" borderId="11" xfId="15" applyFont="1" applyBorder="1" applyAlignment="1">
      <alignment horizontal="center"/>
    </xf>
    <xf numFmtId="0" fontId="54" fillId="0" borderId="10" xfId="15" applyFont="1" applyBorder="1" applyAlignment="1">
      <alignment wrapText="1"/>
    </xf>
    <xf numFmtId="0" fontId="35" fillId="0" borderId="10" xfId="15" applyFont="1" applyBorder="1" applyAlignment="1">
      <alignment vertical="center" wrapText="1"/>
    </xf>
    <xf numFmtId="0" fontId="35" fillId="0" borderId="10" xfId="15" applyFont="1" applyBorder="1" applyAlignment="1">
      <alignment wrapText="1"/>
    </xf>
    <xf numFmtId="0" fontId="35" fillId="0" borderId="10" xfId="15" applyFont="1" applyBorder="1" applyAlignment="1">
      <alignment horizontal="left" wrapText="1"/>
    </xf>
    <xf numFmtId="0" fontId="48" fillId="0" borderId="10" xfId="15" applyFont="1" applyBorder="1" applyAlignment="1">
      <alignment horizontal="center"/>
    </xf>
    <xf numFmtId="0" fontId="54" fillId="0" borderId="10" xfId="15" applyFont="1" applyBorder="1" applyAlignment="1">
      <alignment horizontal="center"/>
    </xf>
    <xf numFmtId="0" fontId="44" fillId="0" borderId="10" xfId="6" applyFont="1" applyBorder="1" applyAlignment="1">
      <alignment horizontal="left" vertical="center"/>
    </xf>
    <xf numFmtId="0" fontId="44" fillId="0" borderId="10" xfId="6" applyFont="1" applyBorder="1" applyAlignment="1">
      <alignment horizontal="left" wrapText="1"/>
    </xf>
    <xf numFmtId="0" fontId="50" fillId="0" borderId="10" xfId="17" applyFont="1" applyBorder="1" applyAlignment="1">
      <alignment horizontal="left"/>
    </xf>
    <xf numFmtId="0" fontId="38" fillId="0" borderId="1" xfId="1" applyFont="1" applyBorder="1" applyAlignment="1">
      <alignment horizontal="center"/>
    </xf>
    <xf numFmtId="0" fontId="38" fillId="0" borderId="2" xfId="1" applyFont="1" applyBorder="1" applyAlignment="1">
      <alignment horizontal="center" vertical="center"/>
    </xf>
    <xf numFmtId="0" fontId="38" fillId="0" borderId="21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32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2" fillId="0" borderId="49" xfId="1" applyFont="1" applyBorder="1" applyAlignment="1">
      <alignment vertical="center"/>
    </xf>
    <xf numFmtId="0" fontId="35" fillId="0" borderId="1" xfId="1" applyFont="1" applyBorder="1" applyAlignment="1">
      <alignment vertical="center" wrapText="1"/>
    </xf>
    <xf numFmtId="0" fontId="54" fillId="0" borderId="1" xfId="1" applyFont="1" applyBorder="1" applyAlignment="1">
      <alignment horizontal="center" vertical="center" wrapText="1"/>
    </xf>
    <xf numFmtId="0" fontId="54" fillId="0" borderId="1" xfId="1" applyFont="1" applyBorder="1" applyAlignment="1">
      <alignment vertical="center" wrapText="1"/>
    </xf>
    <xf numFmtId="0" fontId="54" fillId="0" borderId="6" xfId="1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54" fillId="0" borderId="1" xfId="1" applyFont="1" applyBorder="1"/>
    <xf numFmtId="0" fontId="48" fillId="0" borderId="1" xfId="1" applyFont="1" applyBorder="1" applyAlignment="1">
      <alignment horizontal="center" wrapText="1"/>
    </xf>
    <xf numFmtId="0" fontId="48" fillId="0" borderId="1" xfId="1" applyFont="1" applyBorder="1"/>
    <xf numFmtId="0" fontId="48" fillId="0" borderId="1" xfId="1" applyFont="1" applyBorder="1" applyAlignment="1">
      <alignment vertical="center" wrapText="1"/>
    </xf>
    <xf numFmtId="0" fontId="54" fillId="0" borderId="1" xfId="1" applyFont="1" applyBorder="1" applyAlignment="1">
      <alignment horizontal="center"/>
    </xf>
    <xf numFmtId="0" fontId="35" fillId="0" borderId="1" xfId="1" applyFont="1" applyBorder="1" applyAlignment="1">
      <alignment horizontal="center" wrapText="1"/>
    </xf>
    <xf numFmtId="0" fontId="7" fillId="0" borderId="0" xfId="1" applyFont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0" fillId="0" borderId="1" xfId="1" applyFont="1" applyBorder="1" applyAlignment="1">
      <alignment vertical="center" wrapText="1"/>
    </xf>
    <xf numFmtId="0" fontId="57" fillId="0" borderId="6" xfId="1" applyFont="1" applyBorder="1" applyAlignment="1">
      <alignment horizontal="center" vertical="center"/>
    </xf>
    <xf numFmtId="0" fontId="40" fillId="0" borderId="1" xfId="1" applyFont="1" applyBorder="1" applyAlignment="1">
      <alignment vertical="center"/>
    </xf>
    <xf numFmtId="0" fontId="40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vertical="center" wrapText="1"/>
    </xf>
    <xf numFmtId="0" fontId="58" fillId="0" borderId="1" xfId="1" applyFont="1" applyBorder="1" applyAlignment="1">
      <alignment horizontal="center" vertical="center"/>
    </xf>
    <xf numFmtId="0" fontId="58" fillId="0" borderId="6" xfId="1" applyFont="1" applyBorder="1" applyAlignment="1">
      <alignment horizontal="center" vertical="center"/>
    </xf>
    <xf numFmtId="0" fontId="58" fillId="0" borderId="1" xfId="1" applyFont="1" applyBorder="1" applyAlignment="1">
      <alignment vertical="center"/>
    </xf>
    <xf numFmtId="0" fontId="40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5" fillId="0" borderId="2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6" fillId="0" borderId="19" xfId="18" applyBorder="1" applyAlignment="1">
      <alignment horizontal="center" vertical="center"/>
    </xf>
    <xf numFmtId="0" fontId="6" fillId="0" borderId="25" xfId="18" applyBorder="1" applyAlignment="1">
      <alignment horizontal="center" vertical="center"/>
    </xf>
    <xf numFmtId="0" fontId="6" fillId="0" borderId="28" xfId="18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6" fillId="0" borderId="38" xfId="18" applyBorder="1" applyAlignment="1">
      <alignment horizontal="center" vertical="center"/>
    </xf>
    <xf numFmtId="0" fontId="6" fillId="0" borderId="40" xfId="18" applyBorder="1" applyAlignment="1">
      <alignment horizontal="center" vertical="center"/>
    </xf>
    <xf numFmtId="0" fontId="6" fillId="0" borderId="41" xfId="18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6" fillId="0" borderId="21" xfId="18" applyBorder="1" applyAlignment="1">
      <alignment horizontal="center" vertical="center"/>
    </xf>
    <xf numFmtId="0" fontId="6" fillId="0" borderId="1" xfId="18" applyBorder="1" applyAlignment="1">
      <alignment horizontal="center" vertical="center"/>
    </xf>
    <xf numFmtId="0" fontId="6" fillId="0" borderId="32" xfId="18" applyBorder="1" applyAlignment="1">
      <alignment horizontal="center" vertical="center"/>
    </xf>
    <xf numFmtId="0" fontId="16" fillId="0" borderId="12" xfId="15" applyFont="1" applyBorder="1" applyAlignment="1">
      <alignment horizontal="left" vertical="center"/>
    </xf>
    <xf numFmtId="0" fontId="16" fillId="0" borderId="10" xfId="15" applyFont="1" applyBorder="1" applyAlignment="1">
      <alignment horizontal="left" vertical="center" wrapText="1"/>
    </xf>
    <xf numFmtId="0" fontId="16" fillId="0" borderId="12" xfId="17" applyFont="1" applyBorder="1" applyAlignment="1">
      <alignment horizontal="center" vertical="center"/>
    </xf>
    <xf numFmtId="0" fontId="16" fillId="0" borderId="14" xfId="17" applyFont="1" applyBorder="1" applyAlignment="1">
      <alignment horizontal="center" vertical="center"/>
    </xf>
    <xf numFmtId="0" fontId="16" fillId="0" borderId="13" xfId="17" applyFont="1" applyBorder="1" applyAlignment="1">
      <alignment horizontal="center" vertical="center"/>
    </xf>
    <xf numFmtId="0" fontId="11" fillId="0" borderId="10" xfId="15" applyFont="1" applyBorder="1" applyAlignment="1">
      <alignment horizontal="right" vertical="center"/>
    </xf>
    <xf numFmtId="0" fontId="11" fillId="0" borderId="13" xfId="15" applyFont="1" applyBorder="1" applyAlignment="1">
      <alignment horizontal="right" vertical="center"/>
    </xf>
    <xf numFmtId="0" fontId="44" fillId="0" borderId="10" xfId="15" applyFont="1" applyBorder="1" applyAlignment="1">
      <alignment horizontal="left" vertical="center" wrapText="1"/>
    </xf>
    <xf numFmtId="0" fontId="11" fillId="0" borderId="10" xfId="15" applyFont="1" applyBorder="1" applyAlignment="1">
      <alignment horizontal="left" vertical="center" wrapText="1"/>
    </xf>
    <xf numFmtId="0" fontId="16" fillId="0" borderId="10" xfId="15" applyFont="1" applyBorder="1" applyAlignment="1">
      <alignment horizontal="left" vertical="center"/>
    </xf>
    <xf numFmtId="0" fontId="44" fillId="0" borderId="10" xfId="6" applyFont="1" applyBorder="1" applyAlignment="1">
      <alignment horizontal="left" vertical="center" wrapText="1"/>
    </xf>
    <xf numFmtId="0" fontId="11" fillId="0" borderId="12" xfId="15" applyFont="1" applyBorder="1" applyAlignment="1">
      <alignment horizontal="left" vertical="center" wrapText="1"/>
    </xf>
    <xf numFmtId="0" fontId="11" fillId="0" borderId="14" xfId="15" applyFont="1" applyBorder="1" applyAlignment="1">
      <alignment horizontal="left" vertical="center" wrapText="1"/>
    </xf>
    <xf numFmtId="0" fontId="11" fillId="0" borderId="13" xfId="15" applyFont="1" applyBorder="1" applyAlignment="1">
      <alignment horizontal="left" vertical="center" wrapText="1"/>
    </xf>
    <xf numFmtId="0" fontId="45" fillId="0" borderId="10" xfId="15" applyFont="1" applyBorder="1" applyAlignment="1">
      <alignment horizontal="left" vertical="center" wrapText="1"/>
    </xf>
    <xf numFmtId="0" fontId="11" fillId="0" borderId="15" xfId="15" applyFont="1" applyBorder="1" applyAlignment="1">
      <alignment horizontal="center"/>
    </xf>
    <xf numFmtId="0" fontId="16" fillId="0" borderId="12" xfId="15" applyFont="1" applyBorder="1" applyAlignment="1">
      <alignment horizontal="left" vertical="center" wrapText="1"/>
    </xf>
    <xf numFmtId="0" fontId="16" fillId="0" borderId="13" xfId="15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54" fillId="0" borderId="2" xfId="1" applyFont="1" applyBorder="1" applyAlignment="1">
      <alignment horizontal="left" vertical="center" wrapText="1"/>
    </xf>
    <xf numFmtId="0" fontId="54" fillId="0" borderId="3" xfId="1" applyFont="1" applyBorder="1" applyAlignment="1">
      <alignment horizontal="left" vertical="center" wrapText="1"/>
    </xf>
    <xf numFmtId="0" fontId="54" fillId="0" borderId="4" xfId="1" applyFont="1" applyBorder="1" applyAlignment="1">
      <alignment horizontal="left" vertical="center" wrapText="1"/>
    </xf>
    <xf numFmtId="0" fontId="54" fillId="0" borderId="2" xfId="1" applyFont="1" applyBorder="1" applyAlignment="1">
      <alignment horizontal="center" vertical="center" wrapText="1"/>
    </xf>
    <xf numFmtId="0" fontId="54" fillId="0" borderId="3" xfId="1" applyFont="1" applyBorder="1" applyAlignment="1">
      <alignment horizontal="center" vertical="center" wrapText="1"/>
    </xf>
    <xf numFmtId="0" fontId="5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1" fillId="0" borderId="4" xfId="1" applyFont="1" applyBorder="1" applyAlignment="1">
      <alignment horizontal="left"/>
    </xf>
    <xf numFmtId="0" fontId="11" fillId="0" borderId="6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7" xfId="1" applyFont="1" applyBorder="1" applyAlignment="1">
      <alignment horizontal="righ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1" xfId="7" applyFont="1" applyBorder="1" applyAlignment="1">
      <alignment horizontal="left" vertical="center" wrapText="1"/>
    </xf>
    <xf numFmtId="0" fontId="2" fillId="0" borderId="2" xfId="7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7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right" vertical="center"/>
    </xf>
    <xf numFmtId="0" fontId="29" fillId="0" borderId="2" xfId="4" applyFont="1" applyBorder="1" applyAlignment="1">
      <alignment vertical="center" wrapText="1"/>
    </xf>
    <xf numFmtId="0" fontId="28" fillId="0" borderId="4" xfId="4" applyFont="1" applyBorder="1" applyAlignment="1">
      <alignment vertical="center" wrapText="1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4" xfId="1" applyFont="1" applyBorder="1" applyAlignment="1">
      <alignment horizontal="left" vertical="center" wrapText="1"/>
    </xf>
    <xf numFmtId="0" fontId="58" fillId="0" borderId="2" xfId="1" applyFont="1" applyBorder="1" applyAlignment="1">
      <alignment horizontal="left" vertical="center" wrapText="1"/>
    </xf>
    <xf numFmtId="0" fontId="58" fillId="0" borderId="3" xfId="1" applyFont="1" applyBorder="1" applyAlignment="1">
      <alignment horizontal="left" vertical="center" wrapText="1"/>
    </xf>
    <xf numFmtId="0" fontId="58" fillId="0" borderId="4" xfId="1" applyFont="1" applyBorder="1" applyAlignment="1">
      <alignment horizontal="left" vertical="center" wrapText="1"/>
    </xf>
    <xf numFmtId="0" fontId="29" fillId="0" borderId="2" xfId="1" applyFont="1" applyBorder="1" applyAlignment="1">
      <alignment vertical="center" wrapText="1"/>
    </xf>
    <xf numFmtId="0" fontId="9" fillId="0" borderId="3" xfId="4" applyBorder="1" applyAlignment="1">
      <alignment vertical="center" wrapText="1"/>
    </xf>
    <xf numFmtId="0" fontId="9" fillId="0" borderId="4" xfId="4" applyBorder="1" applyAlignment="1">
      <alignment vertical="center" wrapText="1"/>
    </xf>
    <xf numFmtId="0" fontId="28" fillId="0" borderId="2" xfId="1" applyFont="1" applyBorder="1" applyAlignment="1">
      <alignment horizontal="center" vertical="center"/>
    </xf>
    <xf numFmtId="0" fontId="9" fillId="0" borderId="3" xfId="4" applyBorder="1" applyAlignment="1">
      <alignment horizontal="center" vertical="center"/>
    </xf>
    <xf numFmtId="0" fontId="9" fillId="0" borderId="4" xfId="4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26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50" fillId="0" borderId="1" xfId="0" applyFont="1" applyBorder="1"/>
  </cellXfs>
  <cellStyles count="19">
    <cellStyle name="Excel Built-in Normal" xfId="18" xr:uid="{770AF659-4160-48AC-8D99-B6EF486722A8}"/>
    <cellStyle name="Jun" xfId="6" xr:uid="{00000000-0005-0000-0000-000000000000}"/>
    <cellStyle name="Normalny" xfId="0" builtinId="0"/>
    <cellStyle name="Normalny 2" xfId="1" xr:uid="{00000000-0005-0000-0000-000002000000}"/>
    <cellStyle name="Normalny 2 2" xfId="7" xr:uid="{00000000-0005-0000-0000-000003000000}"/>
    <cellStyle name="Normalny 2 2 2" xfId="3" xr:uid="{00000000-0005-0000-0000-000004000000}"/>
    <cellStyle name="Normalny 2 2 2 2" xfId="14" xr:uid="{EBDF1CD8-969D-468A-8483-2F92377A7D64}"/>
    <cellStyle name="Normalny 2 3" xfId="8" xr:uid="{00000000-0005-0000-0000-000005000000}"/>
    <cellStyle name="Normalny 2 3 2" xfId="9" xr:uid="{00000000-0005-0000-0000-000006000000}"/>
    <cellStyle name="Normalny 2 4" xfId="10" xr:uid="{00000000-0005-0000-0000-000007000000}"/>
    <cellStyle name="Normalny 2 4 2" xfId="11" xr:uid="{00000000-0005-0000-0000-000008000000}"/>
    <cellStyle name="Normalny 2 5" xfId="5" xr:uid="{00000000-0005-0000-0000-000009000000}"/>
    <cellStyle name="Normalny 2 5 2" xfId="13" xr:uid="{F7AC8E8F-F129-4B62-8E78-5EE82FDAB8FF}"/>
    <cellStyle name="Normalny 2 6" xfId="12" xr:uid="{A3968C49-BE9E-48E1-8195-D5DC357758FC}"/>
    <cellStyle name="Normalny 2 7" xfId="15" xr:uid="{1A9D50C5-7B9C-4507-83BE-80DEF7F59B60}"/>
    <cellStyle name="Normalny 3" xfId="2" xr:uid="{00000000-0005-0000-0000-00000A000000}"/>
    <cellStyle name="Normalny 3 2" xfId="4" xr:uid="{00000000-0005-0000-0000-00000B000000}"/>
    <cellStyle name="Normalny 3 3" xfId="17" xr:uid="{61332922-A452-4DFB-BFB9-1E1600574755}"/>
    <cellStyle name="Normalny 4" xfId="16" xr:uid="{471DD1A9-EB03-4334-81A4-EC8264D1357D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900D-7BE5-4475-8E6B-9C9486CD663B}">
  <sheetPr>
    <pageSetUpPr fitToPage="1"/>
  </sheetPr>
  <dimension ref="A1:H25"/>
  <sheetViews>
    <sheetView view="pageBreakPreview" zoomScaleNormal="100" zoomScaleSheetLayoutView="100" workbookViewId="0">
      <selection activeCell="P14" sqref="P14"/>
    </sheetView>
  </sheetViews>
  <sheetFormatPr defaultRowHeight="15" x14ac:dyDescent="0.25"/>
  <cols>
    <col min="1" max="1" width="4" customWidth="1"/>
    <col min="2" max="2" width="11.140625" customWidth="1"/>
    <col min="3" max="3" width="9.7109375" customWidth="1"/>
    <col min="4" max="4" width="17.85546875" customWidth="1"/>
    <col min="7" max="7" width="20.140625" customWidth="1"/>
    <col min="8" max="8" width="13.140625" customWidth="1"/>
  </cols>
  <sheetData>
    <row r="1" spans="1:8" ht="47.45" customHeight="1" x14ac:dyDescent="0.25">
      <c r="A1" s="365" t="s">
        <v>660</v>
      </c>
      <c r="B1" s="365"/>
      <c r="C1" s="365"/>
      <c r="D1" s="365"/>
      <c r="E1" s="365"/>
      <c r="F1" s="365"/>
      <c r="G1" s="365"/>
      <c r="H1" s="95" t="s">
        <v>661</v>
      </c>
    </row>
    <row r="2" spans="1:8" ht="47.45" customHeight="1" x14ac:dyDescent="0.25">
      <c r="B2" s="96"/>
      <c r="C2" s="97"/>
      <c r="D2" s="97"/>
      <c r="E2" s="97"/>
      <c r="F2" s="97"/>
      <c r="G2" s="97"/>
      <c r="H2" s="97"/>
    </row>
    <row r="3" spans="1:8" x14ac:dyDescent="0.25">
      <c r="B3" s="366" t="s">
        <v>662</v>
      </c>
      <c r="C3" s="366"/>
      <c r="D3" s="366"/>
      <c r="E3" s="366"/>
      <c r="F3" s="366"/>
      <c r="G3" s="366"/>
      <c r="H3" s="366"/>
    </row>
    <row r="4" spans="1:8" x14ac:dyDescent="0.25">
      <c r="B4" s="367" t="s">
        <v>776</v>
      </c>
      <c r="C4" s="367"/>
      <c r="D4" s="367"/>
      <c r="E4" s="367"/>
      <c r="F4" s="367"/>
      <c r="G4" s="367"/>
      <c r="H4" s="367"/>
    </row>
    <row r="5" spans="1:8" x14ac:dyDescent="0.25">
      <c r="B5" s="366" t="s">
        <v>663</v>
      </c>
      <c r="C5" s="366"/>
      <c r="D5" s="366"/>
      <c r="E5" s="366"/>
      <c r="F5" s="366"/>
      <c r="G5" s="366"/>
      <c r="H5" s="366"/>
    </row>
    <row r="6" spans="1:8" x14ac:dyDescent="0.25">
      <c r="B6" s="366" t="s">
        <v>740</v>
      </c>
      <c r="C6" s="366"/>
      <c r="D6" s="366"/>
      <c r="E6" s="366"/>
      <c r="F6" s="366"/>
      <c r="G6" s="366"/>
      <c r="H6" s="366"/>
    </row>
    <row r="7" spans="1:8" ht="16.149999999999999" customHeight="1" x14ac:dyDescent="0.25">
      <c r="B7" s="366" t="s">
        <v>664</v>
      </c>
      <c r="C7" s="366"/>
      <c r="D7" s="366"/>
      <c r="E7" s="366"/>
      <c r="F7" s="366"/>
      <c r="G7" s="366"/>
      <c r="H7" s="366"/>
    </row>
    <row r="8" spans="1:8" s="98" customFormat="1" ht="12.75" x14ac:dyDescent="0.2">
      <c r="B8" s="363" t="s">
        <v>665</v>
      </c>
      <c r="C8" s="363"/>
      <c r="D8" s="363"/>
      <c r="E8" s="363"/>
      <c r="F8" s="363"/>
      <c r="G8" s="363"/>
      <c r="H8" s="363"/>
    </row>
    <row r="9" spans="1:8" s="98" customFormat="1" ht="12.75" x14ac:dyDescent="0.2">
      <c r="B9" s="98" t="s">
        <v>666</v>
      </c>
    </row>
    <row r="10" spans="1:8" s="98" customFormat="1" ht="12.75" x14ac:dyDescent="0.2">
      <c r="B10" s="363" t="s">
        <v>741</v>
      </c>
      <c r="C10" s="363"/>
      <c r="D10" s="363"/>
      <c r="E10" s="363"/>
      <c r="F10" s="363"/>
    </row>
    <row r="11" spans="1:8" s="98" customFormat="1" ht="12.75" x14ac:dyDescent="0.2">
      <c r="B11" s="363" t="s">
        <v>739</v>
      </c>
      <c r="C11" s="363"/>
      <c r="D11" s="363"/>
      <c r="E11" s="363"/>
      <c r="F11" s="363"/>
    </row>
    <row r="12" spans="1:8" s="98" customFormat="1" ht="12.75" x14ac:dyDescent="0.2">
      <c r="B12" s="99"/>
      <c r="C12" s="99"/>
      <c r="D12" s="99"/>
      <c r="E12" s="99"/>
      <c r="F12" s="99"/>
    </row>
    <row r="13" spans="1:8" s="98" customFormat="1" ht="12.75" x14ac:dyDescent="0.2">
      <c r="B13" s="99"/>
      <c r="C13" s="99"/>
      <c r="D13" s="99"/>
      <c r="E13" s="99"/>
      <c r="F13" s="99"/>
    </row>
    <row r="14" spans="1:8" ht="21.6" customHeight="1" x14ac:dyDescent="0.25">
      <c r="C14" s="100" t="s">
        <v>667</v>
      </c>
      <c r="D14" s="101" t="s">
        <v>370</v>
      </c>
    </row>
    <row r="15" spans="1:8" x14ac:dyDescent="0.25">
      <c r="C15" s="102" t="s">
        <v>64</v>
      </c>
      <c r="D15" s="104">
        <f>Dz!I53</f>
        <v>0</v>
      </c>
    </row>
    <row r="16" spans="1:8" x14ac:dyDescent="0.25">
      <c r="C16" s="102" t="s">
        <v>671</v>
      </c>
      <c r="D16" s="104">
        <f>'I-12'!I113</f>
        <v>0</v>
      </c>
    </row>
    <row r="17" spans="2:7" x14ac:dyDescent="0.25">
      <c r="C17" s="102" t="s">
        <v>672</v>
      </c>
      <c r="D17" s="104">
        <f>'I-13'!I106</f>
        <v>0</v>
      </c>
    </row>
    <row r="18" spans="2:7" x14ac:dyDescent="0.25">
      <c r="C18" s="102" t="s">
        <v>673</v>
      </c>
      <c r="D18" s="104">
        <f>'K-11'!I20</f>
        <v>0</v>
      </c>
    </row>
    <row r="19" spans="2:7" x14ac:dyDescent="0.25">
      <c r="C19" s="102" t="s">
        <v>668</v>
      </c>
      <c r="D19" s="104">
        <f>'K-12'!I25</f>
        <v>0</v>
      </c>
    </row>
    <row r="20" spans="2:7" x14ac:dyDescent="0.25">
      <c r="C20" s="102" t="s">
        <v>669</v>
      </c>
      <c r="D20" s="104">
        <f>'K-13'!I44</f>
        <v>0</v>
      </c>
    </row>
    <row r="21" spans="2:7" x14ac:dyDescent="0.25">
      <c r="C21" s="102" t="s">
        <v>674</v>
      </c>
      <c r="D21" s="104">
        <f>'K-14'!I20</f>
        <v>0</v>
      </c>
    </row>
    <row r="22" spans="2:7" x14ac:dyDescent="0.25">
      <c r="C22" s="102" t="s">
        <v>675</v>
      </c>
      <c r="D22" s="104">
        <f>'K-15'!I32</f>
        <v>0</v>
      </c>
    </row>
    <row r="23" spans="2:7" x14ac:dyDescent="0.25">
      <c r="C23" s="103" t="s">
        <v>63</v>
      </c>
      <c r="D23" s="105">
        <f>SUM(D15:D22)</f>
        <v>0</v>
      </c>
    </row>
    <row r="25" spans="2:7" x14ac:dyDescent="0.25">
      <c r="B25" s="364" t="s">
        <v>670</v>
      </c>
      <c r="C25" s="364"/>
      <c r="D25" s="364"/>
      <c r="E25" s="364"/>
      <c r="F25" s="364"/>
      <c r="G25" s="364"/>
    </row>
  </sheetData>
  <mergeCells count="10">
    <mergeCell ref="B10:F10"/>
    <mergeCell ref="B11:F11"/>
    <mergeCell ref="B25:G25"/>
    <mergeCell ref="A1:G1"/>
    <mergeCell ref="B3:H3"/>
    <mergeCell ref="B4:H4"/>
    <mergeCell ref="B5:H5"/>
    <mergeCell ref="B7:H7"/>
    <mergeCell ref="B8:H8"/>
    <mergeCell ref="B6:H6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887A-7136-4FC5-8E82-4615B253D691}">
  <dimension ref="A1:K53"/>
  <sheetViews>
    <sheetView tabSelected="1" view="pageBreakPreview" zoomScaleNormal="100" zoomScaleSheetLayoutView="100" workbookViewId="0">
      <selection activeCell="M11" sqref="M11"/>
    </sheetView>
  </sheetViews>
  <sheetFormatPr defaultColWidth="8.85546875" defaultRowHeight="15" x14ac:dyDescent="0.25"/>
  <cols>
    <col min="1" max="1" width="4" style="11" customWidth="1"/>
    <col min="2" max="2" width="29.7109375" style="12" customWidth="1"/>
    <col min="3" max="3" width="14.5703125" style="13" customWidth="1"/>
    <col min="4" max="4" width="11.28515625" style="13" customWidth="1"/>
    <col min="5" max="5" width="16.85546875" style="12" customWidth="1"/>
    <col min="6" max="6" width="11.5703125" style="11" customWidth="1"/>
    <col min="7" max="7" width="6.28515625" style="13" customWidth="1"/>
    <col min="8" max="8" width="12.85546875" style="13" customWidth="1"/>
    <col min="9" max="9" width="11.7109375" style="13" customWidth="1"/>
    <col min="10" max="10" width="19.5703125" style="12" hidden="1" customWidth="1"/>
    <col min="11" max="16384" width="8.85546875" style="12"/>
  </cols>
  <sheetData>
    <row r="1" spans="1:11" ht="15.6" customHeight="1" x14ac:dyDescent="0.25">
      <c r="A1" s="383" t="s">
        <v>64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1" ht="31.9" customHeight="1" x14ac:dyDescent="0.25">
      <c r="A2" s="4" t="s">
        <v>0</v>
      </c>
      <c r="B2" s="5" t="s">
        <v>1</v>
      </c>
      <c r="C2" s="6" t="s">
        <v>2</v>
      </c>
      <c r="D2" s="7" t="s">
        <v>3</v>
      </c>
      <c r="E2" s="6" t="s">
        <v>4</v>
      </c>
      <c r="F2" s="6" t="s">
        <v>59</v>
      </c>
      <c r="G2" s="8" t="s">
        <v>60</v>
      </c>
      <c r="H2" s="215" t="s">
        <v>371</v>
      </c>
      <c r="I2" s="216" t="s">
        <v>370</v>
      </c>
      <c r="J2" s="8" t="s">
        <v>61</v>
      </c>
      <c r="K2" s="226" t="s">
        <v>61</v>
      </c>
    </row>
    <row r="3" spans="1:11" ht="21.6" customHeight="1" x14ac:dyDescent="0.25">
      <c r="A3" s="202" t="s">
        <v>5</v>
      </c>
      <c r="B3" s="14" t="s">
        <v>6</v>
      </c>
      <c r="C3" s="1" t="s">
        <v>7</v>
      </c>
      <c r="D3" s="15"/>
      <c r="E3" s="224" t="s">
        <v>8</v>
      </c>
      <c r="F3" s="202" t="s">
        <v>62</v>
      </c>
      <c r="G3" s="73">
        <v>10</v>
      </c>
      <c r="H3" s="9"/>
      <c r="I3" s="2">
        <f>SUM(Dz!I5)</f>
        <v>0</v>
      </c>
      <c r="J3" s="3"/>
      <c r="K3" s="52"/>
    </row>
    <row r="4" spans="1:11" ht="14.45" customHeight="1" x14ac:dyDescent="0.25">
      <c r="A4" s="202" t="s">
        <v>9</v>
      </c>
      <c r="B4" s="14" t="s">
        <v>10</v>
      </c>
      <c r="C4" s="483" t="s">
        <v>761</v>
      </c>
      <c r="D4" s="304"/>
      <c r="E4" s="225" t="s">
        <v>8</v>
      </c>
      <c r="F4" s="202" t="s">
        <v>62</v>
      </c>
      <c r="G4" s="73">
        <v>8</v>
      </c>
      <c r="H4" s="9"/>
      <c r="I4" s="2">
        <f t="shared" ref="I4:I51" si="0">SUM(G4*H4)</f>
        <v>0</v>
      </c>
      <c r="J4" s="3"/>
      <c r="K4" s="52"/>
    </row>
    <row r="5" spans="1:11" ht="14.45" customHeight="1" x14ac:dyDescent="0.25">
      <c r="A5" s="202" t="s">
        <v>11</v>
      </c>
      <c r="B5" s="14" t="s">
        <v>14</v>
      </c>
      <c r="C5" s="1" t="s">
        <v>15</v>
      </c>
      <c r="D5" s="15"/>
      <c r="E5" s="225" t="s">
        <v>8</v>
      </c>
      <c r="F5" s="202" t="s">
        <v>62</v>
      </c>
      <c r="G5" s="73">
        <v>4</v>
      </c>
      <c r="H5" s="9"/>
      <c r="I5" s="2">
        <f t="shared" si="0"/>
        <v>0</v>
      </c>
      <c r="J5" s="3"/>
      <c r="K5" s="52"/>
    </row>
    <row r="6" spans="1:11" ht="14.45" customHeight="1" x14ac:dyDescent="0.25">
      <c r="A6" s="202" t="s">
        <v>13</v>
      </c>
      <c r="B6" s="14" t="s">
        <v>17</v>
      </c>
      <c r="C6" s="1" t="s">
        <v>18</v>
      </c>
      <c r="D6" s="15"/>
      <c r="E6" s="225" t="s">
        <v>8</v>
      </c>
      <c r="F6" s="202" t="s">
        <v>62</v>
      </c>
      <c r="G6" s="73">
        <v>4</v>
      </c>
      <c r="H6" s="10"/>
      <c r="I6" s="2">
        <f t="shared" si="0"/>
        <v>0</v>
      </c>
      <c r="J6" s="3"/>
      <c r="K6" s="52"/>
    </row>
    <row r="7" spans="1:11" ht="23.45" customHeight="1" x14ac:dyDescent="0.25">
      <c r="A7" s="202" t="s">
        <v>65</v>
      </c>
      <c r="B7" s="15" t="s">
        <v>20</v>
      </c>
      <c r="C7" s="1" t="s">
        <v>21</v>
      </c>
      <c r="D7" s="15"/>
      <c r="E7" s="225" t="s">
        <v>8</v>
      </c>
      <c r="F7" s="202" t="s">
        <v>62</v>
      </c>
      <c r="G7" s="73">
        <v>2</v>
      </c>
      <c r="H7" s="10"/>
      <c r="I7" s="2">
        <f t="shared" si="0"/>
        <v>0</v>
      </c>
      <c r="J7" s="3"/>
      <c r="K7" s="52"/>
    </row>
    <row r="8" spans="1:11" ht="23.45" customHeight="1" x14ac:dyDescent="0.25">
      <c r="A8" s="373" t="s">
        <v>66</v>
      </c>
      <c r="B8" s="384" t="s">
        <v>23</v>
      </c>
      <c r="C8" s="1" t="s">
        <v>24</v>
      </c>
      <c r="D8" s="15"/>
      <c r="E8" s="225" t="s">
        <v>8</v>
      </c>
      <c r="F8" s="202" t="s">
        <v>62</v>
      </c>
      <c r="G8" s="73">
        <v>2</v>
      </c>
      <c r="H8" s="10"/>
      <c r="I8" s="2">
        <f t="shared" si="0"/>
        <v>0</v>
      </c>
      <c r="J8" s="3"/>
      <c r="K8" s="52"/>
    </row>
    <row r="9" spans="1:11" ht="23.45" customHeight="1" x14ac:dyDescent="0.25">
      <c r="A9" s="374"/>
      <c r="B9" s="385"/>
      <c r="C9" s="1" t="s">
        <v>25</v>
      </c>
      <c r="D9" s="15"/>
      <c r="E9" s="376" t="s">
        <v>26</v>
      </c>
      <c r="F9" s="202" t="s">
        <v>62</v>
      </c>
      <c r="G9" s="73">
        <v>2</v>
      </c>
      <c r="H9" s="10"/>
      <c r="I9" s="2">
        <f t="shared" si="0"/>
        <v>0</v>
      </c>
      <c r="J9" s="3"/>
      <c r="K9" s="52"/>
    </row>
    <row r="10" spans="1:11" ht="28.9" customHeight="1" x14ac:dyDescent="0.25">
      <c r="A10" s="374"/>
      <c r="B10" s="385"/>
      <c r="C10" s="1" t="s">
        <v>27</v>
      </c>
      <c r="D10" s="15"/>
      <c r="E10" s="377"/>
      <c r="F10" s="202" t="s">
        <v>62</v>
      </c>
      <c r="G10" s="73">
        <v>2</v>
      </c>
      <c r="H10" s="10"/>
      <c r="I10" s="2">
        <f t="shared" si="0"/>
        <v>0</v>
      </c>
      <c r="J10" s="3"/>
      <c r="K10" s="52"/>
    </row>
    <row r="11" spans="1:11" ht="14.45" customHeight="1" x14ac:dyDescent="0.25">
      <c r="A11" s="375"/>
      <c r="B11" s="385"/>
      <c r="C11" s="1" t="s">
        <v>28</v>
      </c>
      <c r="D11" s="15"/>
      <c r="E11" s="378"/>
      <c r="F11" s="202" t="s">
        <v>62</v>
      </c>
      <c r="G11" s="73">
        <v>2</v>
      </c>
      <c r="H11" s="10"/>
      <c r="I11" s="2">
        <f t="shared" si="0"/>
        <v>0</v>
      </c>
      <c r="J11" s="3"/>
      <c r="K11" s="52"/>
    </row>
    <row r="12" spans="1:11" ht="14.45" customHeight="1" x14ac:dyDescent="0.25">
      <c r="A12" s="202" t="s">
        <v>67</v>
      </c>
      <c r="B12" s="15" t="s">
        <v>30</v>
      </c>
      <c r="C12" s="1" t="s">
        <v>31</v>
      </c>
      <c r="D12" s="15"/>
      <c r="E12" s="225" t="s">
        <v>8</v>
      </c>
      <c r="F12" s="202" t="s">
        <v>62</v>
      </c>
      <c r="G12" s="73">
        <v>3</v>
      </c>
      <c r="H12" s="10"/>
      <c r="I12" s="2">
        <f t="shared" si="0"/>
        <v>0</v>
      </c>
      <c r="J12" s="3"/>
      <c r="K12" s="52"/>
    </row>
    <row r="13" spans="1:11" ht="14.45" customHeight="1" x14ac:dyDescent="0.25">
      <c r="A13" s="202" t="s">
        <v>68</v>
      </c>
      <c r="B13" s="14" t="s">
        <v>33</v>
      </c>
      <c r="C13" s="2" t="s">
        <v>34</v>
      </c>
      <c r="D13" s="15"/>
      <c r="E13" s="225" t="s">
        <v>8</v>
      </c>
      <c r="F13" s="202" t="s">
        <v>62</v>
      </c>
      <c r="G13" s="73">
        <v>2</v>
      </c>
      <c r="H13" s="10"/>
      <c r="I13" s="2">
        <f t="shared" si="0"/>
        <v>0</v>
      </c>
      <c r="J13" s="3"/>
      <c r="K13" s="52"/>
    </row>
    <row r="14" spans="1:11" ht="14.45" customHeight="1" x14ac:dyDescent="0.25">
      <c r="A14" s="202" t="s">
        <v>69</v>
      </c>
      <c r="B14" s="15" t="s">
        <v>36</v>
      </c>
      <c r="C14" s="2" t="s">
        <v>37</v>
      </c>
      <c r="D14" s="15"/>
      <c r="E14" s="225" t="s">
        <v>8</v>
      </c>
      <c r="F14" s="202" t="s">
        <v>62</v>
      </c>
      <c r="G14" s="73">
        <v>1</v>
      </c>
      <c r="H14" s="10"/>
      <c r="I14" s="2">
        <f t="shared" si="0"/>
        <v>0</v>
      </c>
      <c r="J14" s="3"/>
      <c r="K14" s="52"/>
    </row>
    <row r="15" spans="1:11" ht="14.45" customHeight="1" x14ac:dyDescent="0.25">
      <c r="A15" s="202" t="s">
        <v>16</v>
      </c>
      <c r="B15" s="14" t="s">
        <v>39</v>
      </c>
      <c r="C15" s="2" t="s">
        <v>40</v>
      </c>
      <c r="D15" s="15"/>
      <c r="E15" s="225" t="s">
        <v>8</v>
      </c>
      <c r="F15" s="202" t="s">
        <v>62</v>
      </c>
      <c r="G15" s="73">
        <v>3</v>
      </c>
      <c r="H15" s="10"/>
      <c r="I15" s="2">
        <f t="shared" si="0"/>
        <v>0</v>
      </c>
      <c r="J15" s="3"/>
      <c r="K15" s="52"/>
    </row>
    <row r="16" spans="1:11" ht="14.45" customHeight="1" x14ac:dyDescent="0.25">
      <c r="A16" s="373" t="s">
        <v>19</v>
      </c>
      <c r="B16" s="384" t="s">
        <v>41</v>
      </c>
      <c r="C16" s="2" t="s">
        <v>42</v>
      </c>
      <c r="D16" s="15"/>
      <c r="E16" s="225" t="s">
        <v>43</v>
      </c>
      <c r="F16" s="202" t="s">
        <v>62</v>
      </c>
      <c r="G16" s="73">
        <v>3</v>
      </c>
      <c r="H16" s="10"/>
      <c r="I16" s="2">
        <f t="shared" si="0"/>
        <v>0</v>
      </c>
      <c r="J16" s="3"/>
      <c r="K16" s="52"/>
    </row>
    <row r="17" spans="1:11" ht="14.45" customHeight="1" x14ac:dyDescent="0.25">
      <c r="A17" s="374"/>
      <c r="B17" s="385"/>
      <c r="C17" s="2" t="s">
        <v>44</v>
      </c>
      <c r="D17" s="15"/>
      <c r="E17" s="376" t="s">
        <v>26</v>
      </c>
      <c r="F17" s="202" t="s">
        <v>62</v>
      </c>
      <c r="G17" s="73">
        <v>3</v>
      </c>
      <c r="H17" s="9"/>
      <c r="I17" s="2">
        <f t="shared" si="0"/>
        <v>0</v>
      </c>
      <c r="J17" s="3"/>
      <c r="K17" s="52"/>
    </row>
    <row r="18" spans="1:11" ht="14.45" customHeight="1" x14ac:dyDescent="0.25">
      <c r="A18" s="374"/>
      <c r="B18" s="385"/>
      <c r="C18" s="2" t="s">
        <v>45</v>
      </c>
      <c r="D18" s="15"/>
      <c r="E18" s="377"/>
      <c r="F18" s="202" t="s">
        <v>62</v>
      </c>
      <c r="G18" s="73">
        <v>3</v>
      </c>
      <c r="H18" s="9"/>
      <c r="I18" s="2">
        <f t="shared" si="0"/>
        <v>0</v>
      </c>
      <c r="J18" s="3"/>
      <c r="K18" s="52"/>
    </row>
    <row r="19" spans="1:11" ht="14.45" customHeight="1" x14ac:dyDescent="0.25">
      <c r="A19" s="375"/>
      <c r="B19" s="386"/>
      <c r="C19" s="2" t="s">
        <v>46</v>
      </c>
      <c r="D19" s="15"/>
      <c r="E19" s="378"/>
      <c r="F19" s="202" t="s">
        <v>62</v>
      </c>
      <c r="G19" s="73">
        <v>3</v>
      </c>
      <c r="H19" s="9"/>
      <c r="I19" s="2">
        <f t="shared" si="0"/>
        <v>0</v>
      </c>
      <c r="J19" s="3"/>
      <c r="K19" s="52"/>
    </row>
    <row r="20" spans="1:11" ht="14.45" customHeight="1" x14ac:dyDescent="0.25">
      <c r="A20" s="202" t="s">
        <v>22</v>
      </c>
      <c r="B20" s="3" t="s">
        <v>47</v>
      </c>
      <c r="C20" s="332" t="s">
        <v>762</v>
      </c>
      <c r="D20" s="3"/>
      <c r="E20" s="225" t="s">
        <v>8</v>
      </c>
      <c r="F20" s="202" t="s">
        <v>62</v>
      </c>
      <c r="G20" s="83">
        <v>2</v>
      </c>
      <c r="H20" s="10"/>
      <c r="I20" s="2">
        <f t="shared" si="0"/>
        <v>0</v>
      </c>
      <c r="J20" s="3"/>
      <c r="K20" s="52"/>
    </row>
    <row r="21" spans="1:11" ht="14.45" customHeight="1" x14ac:dyDescent="0.25">
      <c r="A21" s="202" t="s">
        <v>70</v>
      </c>
      <c r="B21" s="3" t="s">
        <v>48</v>
      </c>
      <c r="C21" s="2" t="s">
        <v>49</v>
      </c>
      <c r="D21" s="3"/>
      <c r="E21" s="225" t="s">
        <v>8</v>
      </c>
      <c r="F21" s="202" t="s">
        <v>62</v>
      </c>
      <c r="G21" s="83">
        <v>2</v>
      </c>
      <c r="H21" s="10"/>
      <c r="I21" s="2">
        <f t="shared" si="0"/>
        <v>0</v>
      </c>
      <c r="J21" s="3"/>
      <c r="K21" s="52"/>
    </row>
    <row r="22" spans="1:11" ht="14.45" customHeight="1" x14ac:dyDescent="0.25">
      <c r="A22" s="373" t="s">
        <v>71</v>
      </c>
      <c r="B22" s="376" t="s">
        <v>73</v>
      </c>
      <c r="C22" s="2" t="s">
        <v>74</v>
      </c>
      <c r="D22" s="3"/>
      <c r="E22" s="225" t="s">
        <v>8</v>
      </c>
      <c r="F22" s="202" t="s">
        <v>62</v>
      </c>
      <c r="G22" s="83">
        <v>2</v>
      </c>
      <c r="H22" s="10"/>
      <c r="I22" s="2">
        <f t="shared" si="0"/>
        <v>0</v>
      </c>
      <c r="J22" s="3"/>
      <c r="K22" s="52"/>
    </row>
    <row r="23" spans="1:11" ht="22.9" customHeight="1" x14ac:dyDescent="0.25">
      <c r="A23" s="374"/>
      <c r="B23" s="377"/>
      <c r="C23" s="2" t="s">
        <v>75</v>
      </c>
      <c r="D23" s="3"/>
      <c r="E23" s="376" t="s">
        <v>26</v>
      </c>
      <c r="F23" s="202" t="s">
        <v>62</v>
      </c>
      <c r="G23" s="83">
        <v>2</v>
      </c>
      <c r="H23" s="10"/>
      <c r="I23" s="2">
        <f t="shared" si="0"/>
        <v>0</v>
      </c>
      <c r="J23" s="3"/>
      <c r="K23" s="52"/>
    </row>
    <row r="24" spans="1:11" ht="14.45" customHeight="1" x14ac:dyDescent="0.25">
      <c r="A24" s="374"/>
      <c r="B24" s="377"/>
      <c r="C24" s="2" t="s">
        <v>76</v>
      </c>
      <c r="D24" s="3"/>
      <c r="E24" s="377"/>
      <c r="F24" s="202" t="s">
        <v>62</v>
      </c>
      <c r="G24" s="83">
        <v>2</v>
      </c>
      <c r="H24" s="10"/>
      <c r="I24" s="2">
        <f t="shared" si="0"/>
        <v>0</v>
      </c>
      <c r="J24" s="3"/>
      <c r="K24" s="52"/>
    </row>
    <row r="25" spans="1:11" ht="15" customHeight="1" x14ac:dyDescent="0.25">
      <c r="A25" s="375"/>
      <c r="B25" s="378"/>
      <c r="C25" s="2" t="s">
        <v>77</v>
      </c>
      <c r="D25" s="3"/>
      <c r="E25" s="378"/>
      <c r="F25" s="202" t="s">
        <v>62</v>
      </c>
      <c r="G25" s="83">
        <v>2</v>
      </c>
      <c r="H25" s="10"/>
      <c r="I25" s="2">
        <f t="shared" si="0"/>
        <v>0</v>
      </c>
      <c r="J25" s="3"/>
      <c r="K25" s="52"/>
    </row>
    <row r="26" spans="1:11" ht="14.45" customHeight="1" x14ac:dyDescent="0.25">
      <c r="A26" s="373" t="s">
        <v>72</v>
      </c>
      <c r="B26" s="376" t="s">
        <v>78</v>
      </c>
      <c r="C26" s="2" t="s">
        <v>53</v>
      </c>
      <c r="D26" s="3"/>
      <c r="E26" s="225" t="s">
        <v>8</v>
      </c>
      <c r="F26" s="202" t="s">
        <v>62</v>
      </c>
      <c r="G26" s="83">
        <v>2</v>
      </c>
      <c r="H26" s="10"/>
      <c r="I26" s="2">
        <f t="shared" si="0"/>
        <v>0</v>
      </c>
      <c r="J26" s="3"/>
      <c r="K26" s="52"/>
    </row>
    <row r="27" spans="1:11" ht="14.45" customHeight="1" x14ac:dyDescent="0.25">
      <c r="A27" s="374"/>
      <c r="B27" s="377"/>
      <c r="C27" s="2" t="s">
        <v>55</v>
      </c>
      <c r="D27" s="3"/>
      <c r="E27" s="376" t="s">
        <v>26</v>
      </c>
      <c r="F27" s="202" t="s">
        <v>62</v>
      </c>
      <c r="G27" s="83">
        <v>2</v>
      </c>
      <c r="H27" s="10"/>
      <c r="I27" s="2">
        <f t="shared" si="0"/>
        <v>0</v>
      </c>
      <c r="J27" s="3"/>
      <c r="K27" s="52"/>
    </row>
    <row r="28" spans="1:11" ht="14.45" customHeight="1" x14ac:dyDescent="0.25">
      <c r="A28" s="374"/>
      <c r="B28" s="377"/>
      <c r="C28" s="2" t="s">
        <v>54</v>
      </c>
      <c r="D28" s="3"/>
      <c r="E28" s="377"/>
      <c r="F28" s="202" t="s">
        <v>62</v>
      </c>
      <c r="G28" s="83">
        <v>2</v>
      </c>
      <c r="H28" s="10"/>
      <c r="I28" s="2">
        <f t="shared" si="0"/>
        <v>0</v>
      </c>
      <c r="J28" s="3"/>
      <c r="K28" s="52"/>
    </row>
    <row r="29" spans="1:11" ht="14.45" customHeight="1" thickBot="1" x14ac:dyDescent="0.3">
      <c r="A29" s="375"/>
      <c r="B29" s="377"/>
      <c r="C29" s="227" t="s">
        <v>56</v>
      </c>
      <c r="D29" s="228"/>
      <c r="E29" s="377"/>
      <c r="F29" s="247" t="s">
        <v>62</v>
      </c>
      <c r="G29" s="229">
        <v>2</v>
      </c>
      <c r="H29" s="230"/>
      <c r="I29" s="227">
        <f t="shared" si="0"/>
        <v>0</v>
      </c>
      <c r="J29" s="228"/>
      <c r="K29" s="231"/>
    </row>
    <row r="30" spans="1:11" ht="14.45" customHeight="1" x14ac:dyDescent="0.25">
      <c r="A30" s="379" t="s">
        <v>29</v>
      </c>
      <c r="B30" s="380" t="s">
        <v>676</v>
      </c>
      <c r="C30" s="233" t="s">
        <v>677</v>
      </c>
      <c r="D30" s="234"/>
      <c r="E30" s="235" t="s">
        <v>52</v>
      </c>
      <c r="F30" s="337" t="s">
        <v>62</v>
      </c>
      <c r="G30" s="237">
        <v>3</v>
      </c>
      <c r="H30" s="238"/>
      <c r="I30" s="239">
        <f t="shared" si="0"/>
        <v>0</v>
      </c>
      <c r="J30" s="234" t="s">
        <v>80</v>
      </c>
      <c r="K30" s="240"/>
    </row>
    <row r="31" spans="1:11" ht="14.45" customHeight="1" x14ac:dyDescent="0.25">
      <c r="A31" s="368"/>
      <c r="B31" s="381"/>
      <c r="C31" s="241" t="s">
        <v>108</v>
      </c>
      <c r="D31" s="3"/>
      <c r="E31" s="242" t="s">
        <v>88</v>
      </c>
      <c r="F31" s="315" t="s">
        <v>62</v>
      </c>
      <c r="G31" s="83">
        <v>2</v>
      </c>
      <c r="H31" s="10"/>
      <c r="I31" s="2">
        <f t="shared" si="0"/>
        <v>0</v>
      </c>
      <c r="J31" s="3"/>
      <c r="K31" s="243"/>
    </row>
    <row r="32" spans="1:11" ht="13.9" customHeight="1" x14ac:dyDescent="0.25">
      <c r="A32" s="368"/>
      <c r="B32" s="381"/>
      <c r="C32" s="241" t="s">
        <v>112</v>
      </c>
      <c r="D32" s="3"/>
      <c r="E32" s="242" t="s">
        <v>91</v>
      </c>
      <c r="F32" s="315" t="s">
        <v>62</v>
      </c>
      <c r="G32" s="83">
        <v>2</v>
      </c>
      <c r="H32" s="10"/>
      <c r="I32" s="2">
        <f t="shared" si="0"/>
        <v>0</v>
      </c>
      <c r="J32" s="3"/>
      <c r="K32" s="243"/>
    </row>
    <row r="33" spans="1:11" ht="15" customHeight="1" thickBot="1" x14ac:dyDescent="0.3">
      <c r="A33" s="369"/>
      <c r="B33" s="382"/>
      <c r="C33" s="244" t="s">
        <v>110</v>
      </c>
      <c r="D33" s="245"/>
      <c r="E33" s="246" t="s">
        <v>86</v>
      </c>
      <c r="F33" s="333" t="s">
        <v>62</v>
      </c>
      <c r="G33" s="248">
        <v>1</v>
      </c>
      <c r="H33" s="249"/>
      <c r="I33" s="250">
        <f t="shared" si="0"/>
        <v>0</v>
      </c>
      <c r="J33" s="251"/>
      <c r="K33" s="252"/>
    </row>
    <row r="34" spans="1:11" ht="14.45" customHeight="1" x14ac:dyDescent="0.25">
      <c r="A34" s="368" t="s">
        <v>32</v>
      </c>
      <c r="B34" s="370" t="s">
        <v>57</v>
      </c>
      <c r="C34" s="233" t="s">
        <v>82</v>
      </c>
      <c r="D34" s="236"/>
      <c r="E34" s="235" t="s">
        <v>58</v>
      </c>
      <c r="F34" s="334" t="s">
        <v>62</v>
      </c>
      <c r="G34" s="237">
        <v>4</v>
      </c>
      <c r="H34" s="238"/>
      <c r="I34" s="239">
        <f t="shared" si="0"/>
        <v>0</v>
      </c>
      <c r="J34" s="234"/>
      <c r="K34" s="240"/>
    </row>
    <row r="35" spans="1:11" ht="14.45" customHeight="1" x14ac:dyDescent="0.25">
      <c r="A35" s="368"/>
      <c r="B35" s="371"/>
      <c r="C35" s="241" t="s">
        <v>83</v>
      </c>
      <c r="D35" s="202"/>
      <c r="E35" s="242" t="s">
        <v>88</v>
      </c>
      <c r="F35" s="315" t="s">
        <v>62</v>
      </c>
      <c r="G35" s="83">
        <v>2</v>
      </c>
      <c r="H35" s="10"/>
      <c r="I35" s="2">
        <f t="shared" si="0"/>
        <v>0</v>
      </c>
      <c r="J35" s="3"/>
      <c r="K35" s="243"/>
    </row>
    <row r="36" spans="1:11" ht="14.45" customHeight="1" x14ac:dyDescent="0.25">
      <c r="A36" s="368"/>
      <c r="B36" s="371"/>
      <c r="C36" s="241" t="s">
        <v>84</v>
      </c>
      <c r="D36" s="202"/>
      <c r="E36" s="242" t="s">
        <v>86</v>
      </c>
      <c r="F36" s="315" t="s">
        <v>62</v>
      </c>
      <c r="G36" s="83">
        <v>2</v>
      </c>
      <c r="H36" s="10"/>
      <c r="I36" s="2">
        <f t="shared" si="0"/>
        <v>0</v>
      </c>
      <c r="J36" s="3"/>
      <c r="K36" s="243"/>
    </row>
    <row r="37" spans="1:11" ht="15" customHeight="1" thickBot="1" x14ac:dyDescent="0.3">
      <c r="A37" s="369"/>
      <c r="B37" s="372"/>
      <c r="C37" s="244" t="s">
        <v>85</v>
      </c>
      <c r="D37" s="247"/>
      <c r="E37" s="246" t="s">
        <v>91</v>
      </c>
      <c r="F37" s="336" t="s">
        <v>62</v>
      </c>
      <c r="G37" s="248">
        <v>2</v>
      </c>
      <c r="H37" s="249"/>
      <c r="I37" s="250">
        <f t="shared" si="0"/>
        <v>0</v>
      </c>
      <c r="J37" s="251"/>
      <c r="K37" s="252"/>
    </row>
    <row r="38" spans="1:11" ht="14.45" customHeight="1" thickBot="1" x14ac:dyDescent="0.3">
      <c r="A38" s="232" t="s">
        <v>35</v>
      </c>
      <c r="B38" s="253" t="s">
        <v>678</v>
      </c>
      <c r="C38" s="254">
        <v>45807111</v>
      </c>
      <c r="D38" s="255"/>
      <c r="E38" s="256" t="s">
        <v>679</v>
      </c>
      <c r="F38" s="335" t="s">
        <v>62</v>
      </c>
      <c r="G38" s="257">
        <v>1</v>
      </c>
      <c r="H38" s="258"/>
      <c r="I38" s="259">
        <f t="shared" si="0"/>
        <v>0</v>
      </c>
      <c r="J38" s="260"/>
      <c r="K38" s="261"/>
    </row>
    <row r="39" spans="1:11" ht="14.45" customHeight="1" x14ac:dyDescent="0.25">
      <c r="A39" s="370" t="s">
        <v>38</v>
      </c>
      <c r="B39" s="387" t="s">
        <v>680</v>
      </c>
      <c r="C39" s="262" t="s">
        <v>681</v>
      </c>
      <c r="D39" s="236"/>
      <c r="E39" s="263" t="s">
        <v>682</v>
      </c>
      <c r="F39" s="334" t="s">
        <v>62</v>
      </c>
      <c r="G39" s="237">
        <v>2</v>
      </c>
      <c r="H39" s="238"/>
      <c r="I39" s="239">
        <f t="shared" si="0"/>
        <v>0</v>
      </c>
      <c r="J39" s="234"/>
      <c r="K39" s="240"/>
    </row>
    <row r="40" spans="1:11" ht="14.45" customHeight="1" x14ac:dyDescent="0.25">
      <c r="A40" s="371"/>
      <c r="B40" s="388"/>
      <c r="C40" s="264" t="s">
        <v>683</v>
      </c>
      <c r="D40" s="202"/>
      <c r="E40" s="107" t="s">
        <v>684</v>
      </c>
      <c r="F40" s="315" t="s">
        <v>62</v>
      </c>
      <c r="G40" s="83">
        <v>1</v>
      </c>
      <c r="H40" s="10"/>
      <c r="I40" s="2">
        <f t="shared" si="0"/>
        <v>0</v>
      </c>
      <c r="J40" s="3"/>
      <c r="K40" s="243"/>
    </row>
    <row r="41" spans="1:11" ht="15" customHeight="1" x14ac:dyDescent="0.25">
      <c r="A41" s="371"/>
      <c r="B41" s="388"/>
      <c r="C41" s="264" t="s">
        <v>685</v>
      </c>
      <c r="D41" s="52"/>
      <c r="E41" s="107" t="s">
        <v>686</v>
      </c>
      <c r="F41" s="315" t="s">
        <v>62</v>
      </c>
      <c r="G41" s="83">
        <v>1</v>
      </c>
      <c r="H41" s="10"/>
      <c r="I41" s="2">
        <f t="shared" si="0"/>
        <v>0</v>
      </c>
      <c r="J41" s="52"/>
      <c r="K41" s="243"/>
    </row>
    <row r="42" spans="1:11" ht="15.75" thickBot="1" x14ac:dyDescent="0.3">
      <c r="A42" s="372"/>
      <c r="B42" s="389"/>
      <c r="C42" s="265" t="s">
        <v>687</v>
      </c>
      <c r="D42" s="266"/>
      <c r="E42" s="267" t="s">
        <v>688</v>
      </c>
      <c r="F42" s="333" t="s">
        <v>62</v>
      </c>
      <c r="G42" s="248">
        <v>1</v>
      </c>
      <c r="H42" s="230"/>
      <c r="I42" s="266">
        <f t="shared" si="0"/>
        <v>0</v>
      </c>
      <c r="J42" s="268"/>
      <c r="K42" s="252"/>
    </row>
    <row r="43" spans="1:11" x14ac:dyDescent="0.25">
      <c r="A43" s="370" t="s">
        <v>338</v>
      </c>
      <c r="B43" s="387" t="s">
        <v>689</v>
      </c>
      <c r="C43" s="262" t="s">
        <v>690</v>
      </c>
      <c r="D43" s="269"/>
      <c r="E43" s="270" t="s">
        <v>746</v>
      </c>
      <c r="F43" s="334" t="s">
        <v>62</v>
      </c>
      <c r="G43" s="237">
        <v>6</v>
      </c>
      <c r="H43" s="238"/>
      <c r="I43" s="239">
        <f t="shared" si="0"/>
        <v>0</v>
      </c>
      <c r="J43" s="271"/>
      <c r="K43" s="240"/>
    </row>
    <row r="44" spans="1:11" x14ac:dyDescent="0.25">
      <c r="A44" s="371"/>
      <c r="B44" s="388"/>
      <c r="C44" s="264" t="s">
        <v>691</v>
      </c>
      <c r="D44" s="272"/>
      <c r="E44" s="273" t="s">
        <v>747</v>
      </c>
      <c r="F44" s="315" t="s">
        <v>62</v>
      </c>
      <c r="G44" s="83">
        <v>4</v>
      </c>
      <c r="H44" s="10"/>
      <c r="I44" s="2">
        <f t="shared" si="0"/>
        <v>0</v>
      </c>
      <c r="J44" s="52"/>
      <c r="K44" s="243"/>
    </row>
    <row r="45" spans="1:11" x14ac:dyDescent="0.25">
      <c r="A45" s="371"/>
      <c r="B45" s="388"/>
      <c r="C45" s="264" t="s">
        <v>692</v>
      </c>
      <c r="D45" s="272"/>
      <c r="E45" s="273" t="s">
        <v>748</v>
      </c>
      <c r="F45" s="315" t="s">
        <v>62</v>
      </c>
      <c r="G45" s="83">
        <v>4</v>
      </c>
      <c r="H45" s="10"/>
      <c r="I45" s="2">
        <f t="shared" si="0"/>
        <v>0</v>
      </c>
      <c r="J45" s="52"/>
      <c r="K45" s="243"/>
    </row>
    <row r="46" spans="1:11" ht="15.75" thickBot="1" x14ac:dyDescent="0.3">
      <c r="A46" s="372"/>
      <c r="B46" s="389"/>
      <c r="C46" s="265" t="s">
        <v>693</v>
      </c>
      <c r="D46" s="266"/>
      <c r="E46" s="274" t="s">
        <v>749</v>
      </c>
      <c r="F46" s="333" t="s">
        <v>62</v>
      </c>
      <c r="G46" s="248">
        <v>4</v>
      </c>
      <c r="H46" s="249"/>
      <c r="I46" s="250">
        <f t="shared" si="0"/>
        <v>0</v>
      </c>
      <c r="J46" s="268"/>
      <c r="K46" s="252"/>
    </row>
    <row r="47" spans="1:11" x14ac:dyDescent="0.25">
      <c r="A47" s="370" t="s">
        <v>336</v>
      </c>
      <c r="B47" s="390" t="s">
        <v>50</v>
      </c>
      <c r="C47" s="275" t="s">
        <v>79</v>
      </c>
      <c r="D47" s="269"/>
      <c r="E47" s="276" t="s">
        <v>52</v>
      </c>
      <c r="F47" s="334" t="s">
        <v>62</v>
      </c>
      <c r="G47" s="237">
        <v>1</v>
      </c>
      <c r="H47" s="286"/>
      <c r="I47" s="239">
        <f t="shared" si="0"/>
        <v>0</v>
      </c>
      <c r="J47" s="271"/>
      <c r="K47" s="240"/>
    </row>
    <row r="48" spans="1:11" ht="15.75" thickBot="1" x14ac:dyDescent="0.3">
      <c r="A48" s="372"/>
      <c r="B48" s="391"/>
      <c r="C48" s="277" t="s">
        <v>81</v>
      </c>
      <c r="D48" s="266"/>
      <c r="E48" s="278" t="s">
        <v>51</v>
      </c>
      <c r="F48" s="336" t="s">
        <v>62</v>
      </c>
      <c r="G48" s="248">
        <v>0</v>
      </c>
      <c r="H48" s="230">
        <v>0</v>
      </c>
      <c r="I48" s="250">
        <f t="shared" si="0"/>
        <v>0</v>
      </c>
      <c r="J48" s="268"/>
      <c r="K48" s="252"/>
    </row>
    <row r="49" spans="1:11" x14ac:dyDescent="0.25">
      <c r="A49" s="392" t="s">
        <v>333</v>
      </c>
      <c r="B49" s="395" t="s">
        <v>694</v>
      </c>
      <c r="C49" s="262" t="s">
        <v>695</v>
      </c>
      <c r="D49" s="269"/>
      <c r="E49" s="270" t="s">
        <v>52</v>
      </c>
      <c r="F49" s="337" t="s">
        <v>62</v>
      </c>
      <c r="G49" s="237">
        <v>2</v>
      </c>
      <c r="H49" s="238"/>
      <c r="I49" s="239">
        <f t="shared" si="0"/>
        <v>0</v>
      </c>
      <c r="J49" s="271"/>
      <c r="K49" s="240"/>
    </row>
    <row r="50" spans="1:11" x14ac:dyDescent="0.25">
      <c r="A50" s="393"/>
      <c r="B50" s="396"/>
      <c r="C50" s="264" t="s">
        <v>696</v>
      </c>
      <c r="D50" s="272"/>
      <c r="E50" s="279" t="s">
        <v>750</v>
      </c>
      <c r="F50" s="315" t="s">
        <v>62</v>
      </c>
      <c r="G50" s="83">
        <v>1</v>
      </c>
      <c r="H50" s="10"/>
      <c r="I50" s="2">
        <f t="shared" si="0"/>
        <v>0</v>
      </c>
      <c r="J50" s="52"/>
      <c r="K50" s="243"/>
    </row>
    <row r="51" spans="1:11" x14ac:dyDescent="0.25">
      <c r="A51" s="393"/>
      <c r="B51" s="396"/>
      <c r="C51" s="264" t="s">
        <v>697</v>
      </c>
      <c r="D51" s="272"/>
      <c r="E51" s="279" t="s">
        <v>751</v>
      </c>
      <c r="F51" s="315" t="s">
        <v>62</v>
      </c>
      <c r="G51" s="83">
        <v>1</v>
      </c>
      <c r="H51" s="10"/>
      <c r="I51" s="2">
        <f t="shared" si="0"/>
        <v>0</v>
      </c>
      <c r="J51" s="52"/>
      <c r="K51" s="243"/>
    </row>
    <row r="52" spans="1:11" ht="15.75" thickBot="1" x14ac:dyDescent="0.3">
      <c r="A52" s="394"/>
      <c r="B52" s="397"/>
      <c r="C52" s="265" t="s">
        <v>698</v>
      </c>
      <c r="D52" s="266"/>
      <c r="E52" s="280" t="s">
        <v>752</v>
      </c>
      <c r="F52" s="333" t="s">
        <v>62</v>
      </c>
      <c r="G52" s="248">
        <v>1</v>
      </c>
      <c r="H52" s="230"/>
      <c r="I52" s="250">
        <v>0</v>
      </c>
      <c r="J52" s="268"/>
      <c r="K52" s="252"/>
    </row>
    <row r="53" spans="1:11" x14ac:dyDescent="0.25">
      <c r="A53" s="281" t="s">
        <v>63</v>
      </c>
      <c r="B53" s="282"/>
      <c r="C53" s="282"/>
      <c r="D53" s="282"/>
      <c r="E53" s="282"/>
      <c r="F53" s="338"/>
      <c r="G53" s="282"/>
      <c r="H53" s="287"/>
      <c r="I53" s="283">
        <f>SUM(I3:I52)</f>
        <v>0</v>
      </c>
      <c r="J53" s="284"/>
      <c r="K53" s="285"/>
    </row>
  </sheetData>
  <mergeCells count="25">
    <mergeCell ref="A39:A42"/>
    <mergeCell ref="B39:B42"/>
    <mergeCell ref="A47:A48"/>
    <mergeCell ref="B47:B48"/>
    <mergeCell ref="A49:A52"/>
    <mergeCell ref="B49:B52"/>
    <mergeCell ref="A43:A46"/>
    <mergeCell ref="B43:B46"/>
    <mergeCell ref="A1:J1"/>
    <mergeCell ref="A8:A11"/>
    <mergeCell ref="B8:B11"/>
    <mergeCell ref="E9:E11"/>
    <mergeCell ref="A16:A19"/>
    <mergeCell ref="B16:B19"/>
    <mergeCell ref="E17:E19"/>
    <mergeCell ref="A34:A37"/>
    <mergeCell ref="B34:B37"/>
    <mergeCell ref="A22:A25"/>
    <mergeCell ref="B22:B25"/>
    <mergeCell ref="E23:E25"/>
    <mergeCell ref="A26:A29"/>
    <mergeCell ref="B26:B29"/>
    <mergeCell ref="E27:E29"/>
    <mergeCell ref="A30:A33"/>
    <mergeCell ref="B30:B33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E764-8831-444B-98D0-6F0D83ADABE5}">
  <dimension ref="A1:J113"/>
  <sheetViews>
    <sheetView view="pageBreakPreview" topLeftCell="A85" zoomScaleSheetLayoutView="100" workbookViewId="0">
      <selection activeCell="O31" sqref="O31"/>
    </sheetView>
  </sheetViews>
  <sheetFormatPr defaultColWidth="9.28515625" defaultRowHeight="15" x14ac:dyDescent="0.25"/>
  <cols>
    <col min="1" max="1" width="4" style="22" customWidth="1"/>
    <col min="2" max="2" width="24" style="24" customWidth="1"/>
    <col min="3" max="3" width="16.85546875" style="23" customWidth="1"/>
    <col min="4" max="4" width="11.42578125" style="162" customWidth="1"/>
    <col min="5" max="5" width="28.5703125" style="162" customWidth="1"/>
    <col min="6" max="6" width="10.85546875" style="22" customWidth="1"/>
    <col min="7" max="7" width="9.140625" style="21" customWidth="1"/>
    <col min="8" max="8" width="13" style="20" customWidth="1"/>
    <col min="9" max="9" width="12" style="19" customWidth="1"/>
    <col min="10" max="10" width="15.7109375" style="18" customWidth="1"/>
    <col min="11" max="16384" width="9.28515625" style="162"/>
  </cols>
  <sheetData>
    <row r="1" spans="1:10" ht="12.75" customHeight="1" x14ac:dyDescent="0.25">
      <c r="A1" s="413" t="s">
        <v>372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38.25" x14ac:dyDescent="0.25">
      <c r="A2" s="163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29" t="s">
        <v>59</v>
      </c>
      <c r="G2" s="28" t="s">
        <v>60</v>
      </c>
      <c r="H2" s="213" t="s">
        <v>371</v>
      </c>
      <c r="I2" s="214" t="s">
        <v>370</v>
      </c>
      <c r="J2" s="164" t="s">
        <v>61</v>
      </c>
    </row>
    <row r="3" spans="1:10" ht="12.75" customHeight="1" x14ac:dyDescent="0.25">
      <c r="A3" s="165" t="s">
        <v>5</v>
      </c>
      <c r="B3" s="406" t="s">
        <v>369</v>
      </c>
      <c r="C3" s="166" t="s">
        <v>368</v>
      </c>
      <c r="D3" s="167" t="s">
        <v>368</v>
      </c>
      <c r="E3" s="25" t="s">
        <v>43</v>
      </c>
      <c r="F3" s="168" t="s">
        <v>62</v>
      </c>
      <c r="G3" s="169">
        <v>1</v>
      </c>
      <c r="H3" s="93"/>
      <c r="I3" s="170">
        <f>SUM(G3*H3)</f>
        <v>0</v>
      </c>
      <c r="J3" s="25"/>
    </row>
    <row r="4" spans="1:10" x14ac:dyDescent="0.25">
      <c r="A4" s="165" t="s">
        <v>9</v>
      </c>
      <c r="B4" s="406"/>
      <c r="C4" s="166" t="s">
        <v>367</v>
      </c>
      <c r="D4" s="167" t="s">
        <v>367</v>
      </c>
      <c r="E4" s="25" t="s">
        <v>358</v>
      </c>
      <c r="F4" s="168" t="s">
        <v>62</v>
      </c>
      <c r="G4" s="169">
        <v>1</v>
      </c>
      <c r="H4" s="93"/>
      <c r="I4" s="170">
        <f t="shared" ref="I4:I67" si="0">SUM(G4*H4)</f>
        <v>0</v>
      </c>
      <c r="J4" s="25"/>
    </row>
    <row r="5" spans="1:10" x14ac:dyDescent="0.25">
      <c r="A5" s="165" t="s">
        <v>11</v>
      </c>
      <c r="B5" s="406"/>
      <c r="C5" s="166" t="s">
        <v>366</v>
      </c>
      <c r="D5" s="167" t="s">
        <v>366</v>
      </c>
      <c r="E5" s="25" t="s">
        <v>353</v>
      </c>
      <c r="F5" s="168" t="s">
        <v>62</v>
      </c>
      <c r="G5" s="169">
        <v>1</v>
      </c>
      <c r="H5" s="93"/>
      <c r="I5" s="170">
        <f t="shared" si="0"/>
        <v>0</v>
      </c>
      <c r="J5" s="25"/>
    </row>
    <row r="6" spans="1:10" x14ac:dyDescent="0.25">
      <c r="A6" s="165" t="s">
        <v>13</v>
      </c>
      <c r="B6" s="406"/>
      <c r="C6" s="166" t="s">
        <v>365</v>
      </c>
      <c r="D6" s="167" t="s">
        <v>365</v>
      </c>
      <c r="E6" s="25" t="s">
        <v>282</v>
      </c>
      <c r="F6" s="168" t="s">
        <v>62</v>
      </c>
      <c r="G6" s="169">
        <v>1</v>
      </c>
      <c r="H6" s="93"/>
      <c r="I6" s="170">
        <f t="shared" si="0"/>
        <v>0</v>
      </c>
      <c r="J6" s="25"/>
    </row>
    <row r="7" spans="1:10" x14ac:dyDescent="0.25">
      <c r="A7" s="165" t="s">
        <v>65</v>
      </c>
      <c r="B7" s="204" t="s">
        <v>364</v>
      </c>
      <c r="C7" s="166" t="s">
        <v>363</v>
      </c>
      <c r="D7" s="167" t="s">
        <v>363</v>
      </c>
      <c r="E7" s="25" t="s">
        <v>362</v>
      </c>
      <c r="F7" s="168" t="s">
        <v>62</v>
      </c>
      <c r="G7" s="169">
        <v>3</v>
      </c>
      <c r="H7" s="93"/>
      <c r="I7" s="170">
        <f t="shared" si="0"/>
        <v>0</v>
      </c>
      <c r="J7" s="25"/>
    </row>
    <row r="8" spans="1:10" ht="12.75" customHeight="1" x14ac:dyDescent="0.25">
      <c r="A8" s="165" t="s">
        <v>66</v>
      </c>
      <c r="B8" s="406" t="s">
        <v>361</v>
      </c>
      <c r="C8" s="166" t="s">
        <v>360</v>
      </c>
      <c r="D8" s="167" t="s">
        <v>359</v>
      </c>
      <c r="E8" s="25" t="s">
        <v>358</v>
      </c>
      <c r="F8" s="168" t="s">
        <v>62</v>
      </c>
      <c r="G8" s="169">
        <v>1</v>
      </c>
      <c r="H8" s="93"/>
      <c r="I8" s="170">
        <f t="shared" si="0"/>
        <v>0</v>
      </c>
      <c r="J8" s="25"/>
    </row>
    <row r="9" spans="1:10" x14ac:dyDescent="0.25">
      <c r="A9" s="165" t="s">
        <v>67</v>
      </c>
      <c r="B9" s="406"/>
      <c r="C9" s="166" t="s">
        <v>357</v>
      </c>
      <c r="D9" s="167" t="s">
        <v>356</v>
      </c>
      <c r="E9" s="171" t="s">
        <v>282</v>
      </c>
      <c r="F9" s="172" t="s">
        <v>62</v>
      </c>
      <c r="G9" s="169">
        <v>1</v>
      </c>
      <c r="H9" s="93"/>
      <c r="I9" s="170">
        <f t="shared" si="0"/>
        <v>0</v>
      </c>
      <c r="J9" s="25"/>
    </row>
    <row r="10" spans="1:10" x14ac:dyDescent="0.25">
      <c r="A10" s="165" t="s">
        <v>68</v>
      </c>
      <c r="B10" s="406"/>
      <c r="C10" s="166" t="s">
        <v>355</v>
      </c>
      <c r="D10" s="167" t="s">
        <v>354</v>
      </c>
      <c r="E10" s="25" t="s">
        <v>353</v>
      </c>
      <c r="F10" s="168" t="s">
        <v>62</v>
      </c>
      <c r="G10" s="169">
        <v>1</v>
      </c>
      <c r="H10" s="93"/>
      <c r="I10" s="170">
        <f t="shared" si="0"/>
        <v>0</v>
      </c>
      <c r="J10" s="25"/>
    </row>
    <row r="11" spans="1:10" ht="12.75" customHeight="1" x14ac:dyDescent="0.25">
      <c r="A11" s="165" t="s">
        <v>69</v>
      </c>
      <c r="B11" s="406" t="s">
        <v>352</v>
      </c>
      <c r="C11" s="166" t="s">
        <v>351</v>
      </c>
      <c r="D11" s="167" t="s">
        <v>351</v>
      </c>
      <c r="E11" s="25" t="s">
        <v>8</v>
      </c>
      <c r="F11" s="168" t="s">
        <v>62</v>
      </c>
      <c r="G11" s="169">
        <v>4</v>
      </c>
      <c r="H11" s="93"/>
      <c r="I11" s="170">
        <f t="shared" si="0"/>
        <v>0</v>
      </c>
      <c r="J11" s="173"/>
    </row>
    <row r="12" spans="1:10" x14ac:dyDescent="0.25">
      <c r="A12" s="165" t="s">
        <v>16</v>
      </c>
      <c r="B12" s="406"/>
      <c r="C12" s="166" t="s">
        <v>350</v>
      </c>
      <c r="D12" s="167" t="s">
        <v>350</v>
      </c>
      <c r="E12" s="25" t="s">
        <v>132</v>
      </c>
      <c r="F12" s="168" t="s">
        <v>62</v>
      </c>
      <c r="G12" s="169">
        <v>4</v>
      </c>
      <c r="H12" s="93"/>
      <c r="I12" s="170">
        <f t="shared" si="0"/>
        <v>0</v>
      </c>
      <c r="J12" s="173"/>
    </row>
    <row r="13" spans="1:10" x14ac:dyDescent="0.25">
      <c r="A13" s="165" t="s">
        <v>19</v>
      </c>
      <c r="B13" s="406"/>
      <c r="C13" s="166" t="s">
        <v>349</v>
      </c>
      <c r="D13" s="167" t="s">
        <v>349</v>
      </c>
      <c r="E13" s="25" t="s">
        <v>130</v>
      </c>
      <c r="F13" s="168" t="s">
        <v>62</v>
      </c>
      <c r="G13" s="169">
        <v>4</v>
      </c>
      <c r="H13" s="93"/>
      <c r="I13" s="170">
        <f t="shared" si="0"/>
        <v>0</v>
      </c>
      <c r="J13" s="173"/>
    </row>
    <row r="14" spans="1:10" x14ac:dyDescent="0.25">
      <c r="A14" s="165" t="s">
        <v>22</v>
      </c>
      <c r="B14" s="406"/>
      <c r="C14" s="166" t="s">
        <v>348</v>
      </c>
      <c r="D14" s="167" t="s">
        <v>348</v>
      </c>
      <c r="E14" s="25" t="s">
        <v>128</v>
      </c>
      <c r="F14" s="168" t="s">
        <v>62</v>
      </c>
      <c r="G14" s="169">
        <v>4</v>
      </c>
      <c r="H14" s="93"/>
      <c r="I14" s="170">
        <f t="shared" si="0"/>
        <v>0</v>
      </c>
      <c r="J14" s="173"/>
    </row>
    <row r="15" spans="1:10" x14ac:dyDescent="0.25">
      <c r="A15" s="165" t="s">
        <v>70</v>
      </c>
      <c r="B15" s="414" t="s">
        <v>347</v>
      </c>
      <c r="C15" s="166" t="s">
        <v>96</v>
      </c>
      <c r="D15" s="167"/>
      <c r="E15" s="325" t="s">
        <v>763</v>
      </c>
      <c r="F15" s="168" t="s">
        <v>62</v>
      </c>
      <c r="G15" s="169">
        <v>1</v>
      </c>
      <c r="H15" s="93"/>
      <c r="I15" s="170">
        <f t="shared" si="0"/>
        <v>0</v>
      </c>
      <c r="J15" s="173"/>
    </row>
    <row r="16" spans="1:10" x14ac:dyDescent="0.25">
      <c r="A16" s="165" t="s">
        <v>71</v>
      </c>
      <c r="B16" s="415"/>
      <c r="C16" s="166" t="s">
        <v>101</v>
      </c>
      <c r="D16" s="167"/>
      <c r="E16" s="25" t="s">
        <v>52</v>
      </c>
      <c r="F16" s="168" t="s">
        <v>62</v>
      </c>
      <c r="G16" s="169">
        <v>1</v>
      </c>
      <c r="H16" s="93"/>
      <c r="I16" s="170">
        <f t="shared" si="0"/>
        <v>0</v>
      </c>
      <c r="J16" s="25"/>
    </row>
    <row r="17" spans="1:10" ht="44.45" customHeight="1" x14ac:dyDescent="0.25">
      <c r="A17" s="295" t="s">
        <v>72</v>
      </c>
      <c r="B17" s="290" t="s">
        <v>346</v>
      </c>
      <c r="C17" s="317" t="s">
        <v>345</v>
      </c>
      <c r="D17" s="318" t="s">
        <v>344</v>
      </c>
      <c r="E17" s="319" t="s">
        <v>43</v>
      </c>
      <c r="F17" s="320" t="s">
        <v>62</v>
      </c>
      <c r="G17" s="295">
        <v>1</v>
      </c>
      <c r="H17" s="297"/>
      <c r="I17" s="298">
        <f t="shared" si="0"/>
        <v>0</v>
      </c>
      <c r="J17" s="296"/>
    </row>
    <row r="18" spans="1:10" ht="12.75" customHeight="1" x14ac:dyDescent="0.25">
      <c r="A18" s="165" t="s">
        <v>29</v>
      </c>
      <c r="B18" s="406" t="s">
        <v>343</v>
      </c>
      <c r="C18" s="166" t="s">
        <v>342</v>
      </c>
      <c r="D18" s="167"/>
      <c r="E18" s="325" t="s">
        <v>91</v>
      </c>
      <c r="F18" s="168" t="s">
        <v>62</v>
      </c>
      <c r="G18" s="169">
        <v>1</v>
      </c>
      <c r="H18" s="93"/>
      <c r="I18" s="170">
        <f t="shared" si="0"/>
        <v>0</v>
      </c>
      <c r="J18" s="25"/>
    </row>
    <row r="19" spans="1:10" x14ac:dyDescent="0.25">
      <c r="A19" s="165" t="s">
        <v>32</v>
      </c>
      <c r="B19" s="406"/>
      <c r="C19" s="166" t="s">
        <v>341</v>
      </c>
      <c r="D19" s="167"/>
      <c r="E19" s="325" t="s">
        <v>127</v>
      </c>
      <c r="F19" s="168" t="s">
        <v>62</v>
      </c>
      <c r="G19" s="169">
        <v>1</v>
      </c>
      <c r="H19" s="93"/>
      <c r="I19" s="170">
        <f t="shared" si="0"/>
        <v>0</v>
      </c>
      <c r="J19" s="25"/>
    </row>
    <row r="20" spans="1:10" x14ac:dyDescent="0.25">
      <c r="A20" s="165" t="s">
        <v>35</v>
      </c>
      <c r="B20" s="406"/>
      <c r="C20" s="166" t="s">
        <v>340</v>
      </c>
      <c r="D20" s="167"/>
      <c r="E20" s="25" t="s">
        <v>93</v>
      </c>
      <c r="F20" s="168" t="s">
        <v>62</v>
      </c>
      <c r="G20" s="169">
        <v>1</v>
      </c>
      <c r="H20" s="93"/>
      <c r="I20" s="170">
        <f t="shared" si="0"/>
        <v>0</v>
      </c>
      <c r="J20" s="25"/>
    </row>
    <row r="21" spans="1:10" x14ac:dyDescent="0.25">
      <c r="A21" s="165" t="s">
        <v>38</v>
      </c>
      <c r="B21" s="406"/>
      <c r="C21" s="166" t="s">
        <v>339</v>
      </c>
      <c r="D21" s="167"/>
      <c r="E21" s="25" t="s">
        <v>52</v>
      </c>
      <c r="F21" s="168" t="s">
        <v>62</v>
      </c>
      <c r="G21" s="169">
        <v>1</v>
      </c>
      <c r="H21" s="93"/>
      <c r="I21" s="170">
        <f t="shared" si="0"/>
        <v>0</v>
      </c>
      <c r="J21" s="25"/>
    </row>
    <row r="22" spans="1:10" ht="16.899999999999999" customHeight="1" x14ac:dyDescent="0.25">
      <c r="A22" s="165" t="s">
        <v>338</v>
      </c>
      <c r="B22" s="204" t="s">
        <v>337</v>
      </c>
      <c r="C22" s="326" t="s">
        <v>764</v>
      </c>
      <c r="D22" s="167"/>
      <c r="E22" s="25" t="s">
        <v>8</v>
      </c>
      <c r="F22" s="168" t="s">
        <v>62</v>
      </c>
      <c r="G22" s="169">
        <v>1</v>
      </c>
      <c r="H22" s="93"/>
      <c r="I22" s="170">
        <f t="shared" si="0"/>
        <v>0</v>
      </c>
      <c r="J22" s="25"/>
    </row>
    <row r="23" spans="1:10" ht="12.75" customHeight="1" x14ac:dyDescent="0.25">
      <c r="A23" s="165" t="s">
        <v>336</v>
      </c>
      <c r="B23" s="406" t="s">
        <v>335</v>
      </c>
      <c r="C23" s="166" t="s">
        <v>334</v>
      </c>
      <c r="D23" s="167"/>
      <c r="E23" s="25" t="s">
        <v>93</v>
      </c>
      <c r="F23" s="168" t="s">
        <v>62</v>
      </c>
      <c r="G23" s="169">
        <v>1</v>
      </c>
      <c r="H23" s="93"/>
      <c r="I23" s="170">
        <f t="shared" si="0"/>
        <v>0</v>
      </c>
      <c r="J23" s="173"/>
    </row>
    <row r="24" spans="1:10" x14ac:dyDescent="0.25">
      <c r="A24" s="165" t="s">
        <v>333</v>
      </c>
      <c r="B24" s="406"/>
      <c r="C24" s="166" t="s">
        <v>332</v>
      </c>
      <c r="D24" s="167"/>
      <c r="E24" s="25" t="s">
        <v>127</v>
      </c>
      <c r="F24" s="168" t="s">
        <v>62</v>
      </c>
      <c r="G24" s="169">
        <v>1</v>
      </c>
      <c r="H24" s="93"/>
      <c r="I24" s="170">
        <f t="shared" si="0"/>
        <v>0</v>
      </c>
      <c r="J24" s="25"/>
    </row>
    <row r="25" spans="1:10" x14ac:dyDescent="0.25">
      <c r="A25" s="165" t="s">
        <v>121</v>
      </c>
      <c r="B25" s="406"/>
      <c r="C25" s="166" t="s">
        <v>331</v>
      </c>
      <c r="D25" s="167"/>
      <c r="E25" s="25" t="s">
        <v>91</v>
      </c>
      <c r="F25" s="168" t="s">
        <v>62</v>
      </c>
      <c r="G25" s="169">
        <v>1</v>
      </c>
      <c r="H25" s="93"/>
      <c r="I25" s="170">
        <f t="shared" si="0"/>
        <v>0</v>
      </c>
      <c r="J25" s="25"/>
    </row>
    <row r="26" spans="1:10" x14ac:dyDescent="0.25">
      <c r="A26" s="165" t="s">
        <v>119</v>
      </c>
      <c r="B26" s="406"/>
      <c r="C26" s="166" t="s">
        <v>330</v>
      </c>
      <c r="D26" s="167"/>
      <c r="E26" s="25" t="s">
        <v>322</v>
      </c>
      <c r="F26" s="168" t="s">
        <v>62</v>
      </c>
      <c r="G26" s="169">
        <v>1</v>
      </c>
      <c r="H26" s="93"/>
      <c r="I26" s="170">
        <f t="shared" si="0"/>
        <v>0</v>
      </c>
      <c r="J26" s="173"/>
    </row>
    <row r="27" spans="1:10" x14ac:dyDescent="0.25">
      <c r="A27" s="165" t="s">
        <v>118</v>
      </c>
      <c r="B27" s="406"/>
      <c r="C27" s="166" t="s">
        <v>329</v>
      </c>
      <c r="D27" s="167"/>
      <c r="E27" s="25" t="s">
        <v>320</v>
      </c>
      <c r="F27" s="168" t="s">
        <v>62</v>
      </c>
      <c r="G27" s="169">
        <v>1</v>
      </c>
      <c r="H27" s="93"/>
      <c r="I27" s="170">
        <f t="shared" si="0"/>
        <v>0</v>
      </c>
      <c r="J27" s="173"/>
    </row>
    <row r="28" spans="1:10" x14ac:dyDescent="0.25">
      <c r="A28" s="165" t="s">
        <v>117</v>
      </c>
      <c r="B28" s="406"/>
      <c r="C28" s="166" t="s">
        <v>328</v>
      </c>
      <c r="D28" s="167"/>
      <c r="E28" s="167" t="s">
        <v>52</v>
      </c>
      <c r="F28" s="168" t="s">
        <v>62</v>
      </c>
      <c r="G28" s="169">
        <v>1</v>
      </c>
      <c r="H28" s="93"/>
      <c r="I28" s="170">
        <f t="shared" si="0"/>
        <v>0</v>
      </c>
      <c r="J28" s="25"/>
    </row>
    <row r="29" spans="1:10" ht="12.75" customHeight="1" x14ac:dyDescent="0.25">
      <c r="A29" s="165" t="s">
        <v>116</v>
      </c>
      <c r="B29" s="406" t="s">
        <v>327</v>
      </c>
      <c r="C29" s="166" t="s">
        <v>326</v>
      </c>
      <c r="D29" s="167"/>
      <c r="E29" s="25" t="s">
        <v>93</v>
      </c>
      <c r="F29" s="168" t="s">
        <v>62</v>
      </c>
      <c r="G29" s="169">
        <v>1</v>
      </c>
      <c r="H29" s="93"/>
      <c r="I29" s="170">
        <f t="shared" si="0"/>
        <v>0</v>
      </c>
      <c r="J29" s="25"/>
    </row>
    <row r="30" spans="1:10" x14ac:dyDescent="0.25">
      <c r="A30" s="165" t="s">
        <v>115</v>
      </c>
      <c r="B30" s="406"/>
      <c r="C30" s="166" t="s">
        <v>325</v>
      </c>
      <c r="D30" s="167"/>
      <c r="E30" s="25" t="s">
        <v>127</v>
      </c>
      <c r="F30" s="168" t="s">
        <v>62</v>
      </c>
      <c r="G30" s="169">
        <v>1</v>
      </c>
      <c r="H30" s="93"/>
      <c r="I30" s="170">
        <f t="shared" si="0"/>
        <v>0</v>
      </c>
      <c r="J30" s="25"/>
    </row>
    <row r="31" spans="1:10" x14ac:dyDescent="0.25">
      <c r="A31" s="165" t="s">
        <v>113</v>
      </c>
      <c r="B31" s="406"/>
      <c r="C31" s="166" t="s">
        <v>324</v>
      </c>
      <c r="D31" s="167"/>
      <c r="E31" s="25" t="s">
        <v>91</v>
      </c>
      <c r="F31" s="168" t="s">
        <v>62</v>
      </c>
      <c r="G31" s="169">
        <v>1</v>
      </c>
      <c r="H31" s="93"/>
      <c r="I31" s="170">
        <f t="shared" si="0"/>
        <v>0</v>
      </c>
      <c r="J31" s="25"/>
    </row>
    <row r="32" spans="1:10" x14ac:dyDescent="0.25">
      <c r="A32" s="165" t="s">
        <v>111</v>
      </c>
      <c r="B32" s="406"/>
      <c r="C32" s="166" t="s">
        <v>323</v>
      </c>
      <c r="D32" s="167"/>
      <c r="E32" s="25" t="s">
        <v>322</v>
      </c>
      <c r="F32" s="168" t="s">
        <v>62</v>
      </c>
      <c r="G32" s="169">
        <v>1</v>
      </c>
      <c r="H32" s="93"/>
      <c r="I32" s="170">
        <f t="shared" si="0"/>
        <v>0</v>
      </c>
      <c r="J32" s="25"/>
    </row>
    <row r="33" spans="1:10" x14ac:dyDescent="0.25">
      <c r="A33" s="165" t="s">
        <v>109</v>
      </c>
      <c r="B33" s="406"/>
      <c r="C33" s="166" t="s">
        <v>321</v>
      </c>
      <c r="D33" s="167"/>
      <c r="E33" s="25" t="s">
        <v>320</v>
      </c>
      <c r="F33" s="168" t="s">
        <v>62</v>
      </c>
      <c r="G33" s="169">
        <v>1</v>
      </c>
      <c r="H33" s="93"/>
      <c r="I33" s="170">
        <f t="shared" si="0"/>
        <v>0</v>
      </c>
      <c r="J33" s="25"/>
    </row>
    <row r="34" spans="1:10" x14ac:dyDescent="0.25">
      <c r="A34" s="165" t="s">
        <v>107</v>
      </c>
      <c r="B34" s="406"/>
      <c r="C34" s="166" t="s">
        <v>319</v>
      </c>
      <c r="D34" s="167"/>
      <c r="E34" s="167" t="s">
        <v>52</v>
      </c>
      <c r="F34" s="168" t="s">
        <v>62</v>
      </c>
      <c r="G34" s="169">
        <v>1</v>
      </c>
      <c r="H34" s="93"/>
      <c r="I34" s="170">
        <f t="shared" si="0"/>
        <v>0</v>
      </c>
      <c r="J34" s="25"/>
    </row>
    <row r="35" spans="1:10" ht="12.75" customHeight="1" x14ac:dyDescent="0.25">
      <c r="A35" s="165" t="s">
        <v>106</v>
      </c>
      <c r="B35" s="399" t="s">
        <v>318</v>
      </c>
      <c r="C35" s="174" t="s">
        <v>317</v>
      </c>
      <c r="D35" s="175"/>
      <c r="E35" s="171" t="s">
        <v>316</v>
      </c>
      <c r="F35" s="172" t="s">
        <v>62</v>
      </c>
      <c r="G35" s="169">
        <v>1</v>
      </c>
      <c r="H35" s="93"/>
      <c r="I35" s="170">
        <f t="shared" si="0"/>
        <v>0</v>
      </c>
      <c r="J35" s="25"/>
    </row>
    <row r="36" spans="1:10" x14ac:dyDescent="0.25">
      <c r="A36" s="165" t="s">
        <v>105</v>
      </c>
      <c r="B36" s="399"/>
      <c r="C36" s="174" t="s">
        <v>315</v>
      </c>
      <c r="D36" s="175"/>
      <c r="E36" s="171" t="s">
        <v>314</v>
      </c>
      <c r="F36" s="172" t="s">
        <v>62</v>
      </c>
      <c r="G36" s="169">
        <v>1</v>
      </c>
      <c r="H36" s="93"/>
      <c r="I36" s="170">
        <f t="shared" si="0"/>
        <v>0</v>
      </c>
      <c r="J36" s="25"/>
    </row>
    <row r="37" spans="1:10" x14ac:dyDescent="0.25">
      <c r="A37" s="165" t="s">
        <v>104</v>
      </c>
      <c r="B37" s="399"/>
      <c r="C37" s="174" t="s">
        <v>313</v>
      </c>
      <c r="D37" s="175"/>
      <c r="E37" s="171" t="s">
        <v>312</v>
      </c>
      <c r="F37" s="172" t="s">
        <v>62</v>
      </c>
      <c r="G37" s="169">
        <v>1</v>
      </c>
      <c r="H37" s="93"/>
      <c r="I37" s="170">
        <f t="shared" si="0"/>
        <v>0</v>
      </c>
      <c r="J37" s="25"/>
    </row>
    <row r="38" spans="1:10" x14ac:dyDescent="0.25">
      <c r="A38" s="165" t="s">
        <v>103</v>
      </c>
      <c r="B38" s="399"/>
      <c r="C38" s="174" t="s">
        <v>311</v>
      </c>
      <c r="D38" s="175"/>
      <c r="E38" s="171" t="s">
        <v>52</v>
      </c>
      <c r="F38" s="172" t="s">
        <v>62</v>
      </c>
      <c r="G38" s="169">
        <v>1</v>
      </c>
      <c r="H38" s="93"/>
      <c r="I38" s="170">
        <f t="shared" si="0"/>
        <v>0</v>
      </c>
      <c r="J38" s="25"/>
    </row>
    <row r="39" spans="1:10" ht="12.75" customHeight="1" x14ac:dyDescent="0.25">
      <c r="A39" s="165" t="s">
        <v>102</v>
      </c>
      <c r="B39" s="406" t="s">
        <v>310</v>
      </c>
      <c r="C39" s="166" t="s">
        <v>309</v>
      </c>
      <c r="D39" s="167"/>
      <c r="E39" s="25" t="s">
        <v>132</v>
      </c>
      <c r="F39" s="168" t="s">
        <v>62</v>
      </c>
      <c r="G39" s="169">
        <v>1</v>
      </c>
      <c r="H39" s="93"/>
      <c r="I39" s="170">
        <f t="shared" si="0"/>
        <v>0</v>
      </c>
      <c r="J39" s="25"/>
    </row>
    <row r="40" spans="1:10" x14ac:dyDescent="0.25">
      <c r="A40" s="165" t="s">
        <v>100</v>
      </c>
      <c r="B40" s="406"/>
      <c r="C40" s="166" t="s">
        <v>308</v>
      </c>
      <c r="D40" s="167"/>
      <c r="E40" s="25" t="s">
        <v>307</v>
      </c>
      <c r="F40" s="168" t="s">
        <v>62</v>
      </c>
      <c r="G40" s="169">
        <v>1</v>
      </c>
      <c r="H40" s="93"/>
      <c r="I40" s="170">
        <f t="shared" si="0"/>
        <v>0</v>
      </c>
      <c r="J40" s="25"/>
    </row>
    <row r="41" spans="1:10" x14ac:dyDescent="0.25">
      <c r="A41" s="165" t="s">
        <v>98</v>
      </c>
      <c r="B41" s="406"/>
      <c r="C41" s="166" t="s">
        <v>306</v>
      </c>
      <c r="D41" s="167"/>
      <c r="E41" s="25" t="s">
        <v>305</v>
      </c>
      <c r="F41" s="168" t="s">
        <v>62</v>
      </c>
      <c r="G41" s="169">
        <v>1</v>
      </c>
      <c r="H41" s="93"/>
      <c r="I41" s="170">
        <f t="shared" si="0"/>
        <v>0</v>
      </c>
      <c r="J41" s="25"/>
    </row>
    <row r="42" spans="1:10" x14ac:dyDescent="0.25">
      <c r="A42" s="165" t="s">
        <v>97</v>
      </c>
      <c r="B42" s="406"/>
      <c r="C42" s="166" t="s">
        <v>304</v>
      </c>
      <c r="D42" s="167"/>
      <c r="E42" s="25" t="s">
        <v>52</v>
      </c>
      <c r="F42" s="168" t="s">
        <v>62</v>
      </c>
      <c r="G42" s="169">
        <v>1</v>
      </c>
      <c r="H42" s="93"/>
      <c r="I42" s="170">
        <f t="shared" si="0"/>
        <v>0</v>
      </c>
      <c r="J42" s="25"/>
    </row>
    <row r="43" spans="1:10" x14ac:dyDescent="0.25">
      <c r="A43" s="316" t="s">
        <v>303</v>
      </c>
      <c r="B43" s="290" t="s">
        <v>302</v>
      </c>
      <c r="C43" s="317" t="s">
        <v>301</v>
      </c>
      <c r="D43" s="318"/>
      <c r="E43" s="319" t="s">
        <v>52</v>
      </c>
      <c r="F43" s="320" t="s">
        <v>62</v>
      </c>
      <c r="G43" s="295">
        <v>1</v>
      </c>
      <c r="H43" s="297"/>
      <c r="I43" s="298">
        <f t="shared" si="0"/>
        <v>0</v>
      </c>
      <c r="J43" s="296"/>
    </row>
    <row r="44" spans="1:10" s="27" customFormat="1" ht="15" customHeight="1" x14ac:dyDescent="0.2">
      <c r="A44" s="165" t="s">
        <v>300</v>
      </c>
      <c r="B44" s="409" t="s">
        <v>299</v>
      </c>
      <c r="C44" s="324" t="s">
        <v>765</v>
      </c>
      <c r="D44" s="177"/>
      <c r="E44" s="176" t="s">
        <v>91</v>
      </c>
      <c r="F44" s="168" t="s">
        <v>62</v>
      </c>
      <c r="G44" s="178">
        <v>1</v>
      </c>
      <c r="H44" s="94"/>
      <c r="I44" s="170">
        <f t="shared" si="0"/>
        <v>0</v>
      </c>
      <c r="J44" s="176"/>
    </row>
    <row r="45" spans="1:10" s="27" customFormat="1" ht="15" customHeight="1" x14ac:dyDescent="0.2">
      <c r="A45" s="165" t="s">
        <v>298</v>
      </c>
      <c r="B45" s="410"/>
      <c r="C45" s="324" t="s">
        <v>766</v>
      </c>
      <c r="D45" s="177"/>
      <c r="E45" s="176" t="s">
        <v>297</v>
      </c>
      <c r="F45" s="168" t="s">
        <v>62</v>
      </c>
      <c r="G45" s="178">
        <v>1</v>
      </c>
      <c r="H45" s="94"/>
      <c r="I45" s="170">
        <f t="shared" si="0"/>
        <v>0</v>
      </c>
      <c r="J45" s="176"/>
    </row>
    <row r="46" spans="1:10" s="27" customFormat="1" ht="15" customHeight="1" x14ac:dyDescent="0.2">
      <c r="A46" s="165" t="s">
        <v>296</v>
      </c>
      <c r="B46" s="410"/>
      <c r="C46" s="324" t="s">
        <v>767</v>
      </c>
      <c r="D46" s="177"/>
      <c r="E46" s="176" t="s">
        <v>95</v>
      </c>
      <c r="F46" s="168" t="s">
        <v>62</v>
      </c>
      <c r="G46" s="178">
        <v>1</v>
      </c>
      <c r="H46" s="94"/>
      <c r="I46" s="170">
        <f t="shared" si="0"/>
        <v>0</v>
      </c>
      <c r="J46" s="176"/>
    </row>
    <row r="47" spans="1:10" s="27" customFormat="1" ht="15" customHeight="1" x14ac:dyDescent="0.2">
      <c r="A47" s="165" t="s">
        <v>295</v>
      </c>
      <c r="B47" s="411"/>
      <c r="C47" s="324" t="s">
        <v>768</v>
      </c>
      <c r="D47" s="177"/>
      <c r="E47" s="176" t="s">
        <v>52</v>
      </c>
      <c r="F47" s="168" t="s">
        <v>62</v>
      </c>
      <c r="G47" s="178">
        <v>1</v>
      </c>
      <c r="H47" s="94"/>
      <c r="I47" s="170">
        <f t="shared" si="0"/>
        <v>0</v>
      </c>
      <c r="J47" s="176"/>
    </row>
    <row r="48" spans="1:10" ht="12.75" customHeight="1" x14ac:dyDescent="0.25">
      <c r="A48" s="322" t="s">
        <v>294</v>
      </c>
      <c r="B48" s="412" t="s">
        <v>293</v>
      </c>
      <c r="C48" s="291" t="s">
        <v>292</v>
      </c>
      <c r="D48" s="292" t="s">
        <v>283</v>
      </c>
      <c r="E48" s="293" t="s">
        <v>43</v>
      </c>
      <c r="F48" s="294" t="s">
        <v>62</v>
      </c>
      <c r="G48" s="321">
        <v>1</v>
      </c>
      <c r="H48" s="297"/>
      <c r="I48" s="298">
        <f t="shared" si="0"/>
        <v>0</v>
      </c>
      <c r="J48" s="296"/>
    </row>
    <row r="49" spans="1:10" x14ac:dyDescent="0.25">
      <c r="A49" s="322" t="s">
        <v>291</v>
      </c>
      <c r="B49" s="412"/>
      <c r="C49" s="291" t="s">
        <v>290</v>
      </c>
      <c r="D49" s="292" t="s">
        <v>283</v>
      </c>
      <c r="E49" s="293" t="s">
        <v>289</v>
      </c>
      <c r="F49" s="294" t="s">
        <v>62</v>
      </c>
      <c r="G49" s="321">
        <v>1</v>
      </c>
      <c r="H49" s="297"/>
      <c r="I49" s="298">
        <f t="shared" si="0"/>
        <v>0</v>
      </c>
      <c r="J49" s="296"/>
    </row>
    <row r="50" spans="1:10" x14ac:dyDescent="0.25">
      <c r="A50" s="322" t="s">
        <v>288</v>
      </c>
      <c r="B50" s="412"/>
      <c r="C50" s="291" t="s">
        <v>287</v>
      </c>
      <c r="D50" s="292" t="s">
        <v>283</v>
      </c>
      <c r="E50" s="293" t="s">
        <v>286</v>
      </c>
      <c r="F50" s="294" t="s">
        <v>62</v>
      </c>
      <c r="G50" s="321">
        <v>1</v>
      </c>
      <c r="H50" s="297"/>
      <c r="I50" s="298">
        <f t="shared" si="0"/>
        <v>0</v>
      </c>
      <c r="J50" s="296"/>
    </row>
    <row r="51" spans="1:10" x14ac:dyDescent="0.25">
      <c r="A51" s="322" t="s">
        <v>285</v>
      </c>
      <c r="B51" s="412"/>
      <c r="C51" s="291" t="s">
        <v>284</v>
      </c>
      <c r="D51" s="292" t="s">
        <v>283</v>
      </c>
      <c r="E51" s="293" t="s">
        <v>282</v>
      </c>
      <c r="F51" s="294" t="s">
        <v>62</v>
      </c>
      <c r="G51" s="321">
        <v>1</v>
      </c>
      <c r="H51" s="297"/>
      <c r="I51" s="298">
        <f t="shared" si="0"/>
        <v>0</v>
      </c>
      <c r="J51" s="296"/>
    </row>
    <row r="52" spans="1:10" ht="12.75" customHeight="1" x14ac:dyDescent="0.25">
      <c r="A52" s="165" t="s">
        <v>281</v>
      </c>
      <c r="B52" s="406" t="s">
        <v>280</v>
      </c>
      <c r="C52" s="166"/>
      <c r="D52" s="167"/>
      <c r="E52" s="25" t="s">
        <v>52</v>
      </c>
      <c r="F52" s="168" t="s">
        <v>62</v>
      </c>
      <c r="G52" s="169">
        <v>1</v>
      </c>
      <c r="H52" s="93"/>
      <c r="I52" s="170">
        <f t="shared" si="0"/>
        <v>0</v>
      </c>
      <c r="J52" s="25"/>
    </row>
    <row r="53" spans="1:10" x14ac:dyDescent="0.25">
      <c r="A53" s="322" t="s">
        <v>279</v>
      </c>
      <c r="B53" s="406"/>
      <c r="C53" s="166"/>
      <c r="D53" s="167"/>
      <c r="E53" s="323" t="s">
        <v>278</v>
      </c>
      <c r="F53" s="327" t="s">
        <v>62</v>
      </c>
      <c r="G53" s="322">
        <v>1</v>
      </c>
      <c r="H53" s="93"/>
      <c r="I53" s="170">
        <f t="shared" si="0"/>
        <v>0</v>
      </c>
      <c r="J53" s="25"/>
    </row>
    <row r="54" spans="1:10" x14ac:dyDescent="0.25">
      <c r="A54" s="165" t="s">
        <v>277</v>
      </c>
      <c r="B54" s="204" t="s">
        <v>276</v>
      </c>
      <c r="C54" s="166" t="s">
        <v>275</v>
      </c>
      <c r="D54" s="167"/>
      <c r="E54" s="25" t="s">
        <v>52</v>
      </c>
      <c r="F54" s="168" t="s">
        <v>62</v>
      </c>
      <c r="G54" s="169">
        <v>1</v>
      </c>
      <c r="H54" s="93"/>
      <c r="I54" s="170">
        <f t="shared" si="0"/>
        <v>0</v>
      </c>
      <c r="J54" s="25"/>
    </row>
    <row r="55" spans="1:10" x14ac:dyDescent="0.25">
      <c r="A55" s="165" t="s">
        <v>274</v>
      </c>
      <c r="B55" s="409" t="s">
        <v>273</v>
      </c>
      <c r="C55" s="166"/>
      <c r="D55" s="167"/>
      <c r="E55" s="25" t="s">
        <v>52</v>
      </c>
      <c r="F55" s="168" t="s">
        <v>62</v>
      </c>
      <c r="G55" s="169">
        <v>1</v>
      </c>
      <c r="H55" s="93"/>
      <c r="I55" s="170">
        <f t="shared" si="0"/>
        <v>0</v>
      </c>
      <c r="J55" s="25"/>
    </row>
    <row r="56" spans="1:10" x14ac:dyDescent="0.25">
      <c r="A56" s="322" t="s">
        <v>272</v>
      </c>
      <c r="B56" s="411"/>
      <c r="C56" s="166"/>
      <c r="D56" s="167"/>
      <c r="E56" s="323" t="s">
        <v>265</v>
      </c>
      <c r="F56" s="328" t="s">
        <v>62</v>
      </c>
      <c r="G56" s="322">
        <v>1</v>
      </c>
      <c r="H56" s="93"/>
      <c r="I56" s="170">
        <f t="shared" si="0"/>
        <v>0</v>
      </c>
      <c r="J56" s="25"/>
    </row>
    <row r="57" spans="1:10" x14ac:dyDescent="0.25">
      <c r="A57" s="165" t="s">
        <v>271</v>
      </c>
      <c r="B57" s="204" t="s">
        <v>263</v>
      </c>
      <c r="C57" s="166" t="s">
        <v>270</v>
      </c>
      <c r="D57" s="167" t="s">
        <v>269</v>
      </c>
      <c r="E57" s="25" t="s">
        <v>43</v>
      </c>
      <c r="F57" s="168" t="s">
        <v>62</v>
      </c>
      <c r="G57" s="169">
        <v>1</v>
      </c>
      <c r="H57" s="93"/>
      <c r="I57" s="170">
        <f t="shared" si="0"/>
        <v>0</v>
      </c>
      <c r="J57" s="25"/>
    </row>
    <row r="58" spans="1:10" ht="12.75" customHeight="1" x14ac:dyDescent="0.25">
      <c r="A58" s="165" t="s">
        <v>268</v>
      </c>
      <c r="B58" s="406" t="s">
        <v>267</v>
      </c>
      <c r="C58" s="166">
        <v>56</v>
      </c>
      <c r="D58" s="167"/>
      <c r="E58" s="25" t="s">
        <v>52</v>
      </c>
      <c r="F58" s="168" t="s">
        <v>62</v>
      </c>
      <c r="G58" s="169">
        <v>1</v>
      </c>
      <c r="H58" s="93"/>
      <c r="I58" s="170">
        <f t="shared" si="0"/>
        <v>0</v>
      </c>
      <c r="J58" s="25"/>
    </row>
    <row r="59" spans="1:10" x14ac:dyDescent="0.25">
      <c r="A59" s="165" t="s">
        <v>266</v>
      </c>
      <c r="B59" s="406"/>
      <c r="C59" s="166">
        <v>57</v>
      </c>
      <c r="D59" s="167"/>
      <c r="E59" s="25" t="s">
        <v>265</v>
      </c>
      <c r="F59" s="168" t="s">
        <v>62</v>
      </c>
      <c r="G59" s="169">
        <v>1</v>
      </c>
      <c r="H59" s="93"/>
      <c r="I59" s="170">
        <f t="shared" si="0"/>
        <v>0</v>
      </c>
      <c r="J59" s="25"/>
    </row>
    <row r="60" spans="1:10" x14ac:dyDescent="0.25">
      <c r="A60" s="165" t="s">
        <v>264</v>
      </c>
      <c r="B60" s="204" t="s">
        <v>263</v>
      </c>
      <c r="C60" s="166" t="s">
        <v>262</v>
      </c>
      <c r="D60" s="167" t="s">
        <v>261</v>
      </c>
      <c r="E60" s="25" t="s">
        <v>214</v>
      </c>
      <c r="F60" s="168" t="s">
        <v>62</v>
      </c>
      <c r="G60" s="169">
        <v>1</v>
      </c>
      <c r="H60" s="93"/>
      <c r="I60" s="170">
        <f t="shared" si="0"/>
        <v>0</v>
      </c>
      <c r="J60" s="25"/>
    </row>
    <row r="61" spans="1:10" ht="12.75" customHeight="1" x14ac:dyDescent="0.25">
      <c r="A61" s="165" t="s">
        <v>260</v>
      </c>
      <c r="B61" s="406" t="s">
        <v>259</v>
      </c>
      <c r="C61" s="166" t="s">
        <v>258</v>
      </c>
      <c r="D61" s="167" t="s">
        <v>160</v>
      </c>
      <c r="E61" s="25" t="s">
        <v>43</v>
      </c>
      <c r="F61" s="168" t="s">
        <v>62</v>
      </c>
      <c r="G61" s="169">
        <v>3</v>
      </c>
      <c r="H61" s="93"/>
      <c r="I61" s="170">
        <f t="shared" si="0"/>
        <v>0</v>
      </c>
      <c r="J61" s="173"/>
    </row>
    <row r="62" spans="1:10" x14ac:dyDescent="0.25">
      <c r="A62" s="165" t="s">
        <v>257</v>
      </c>
      <c r="B62" s="406"/>
      <c r="C62" s="166" t="s">
        <v>256</v>
      </c>
      <c r="D62" s="167" t="s">
        <v>160</v>
      </c>
      <c r="E62" s="25" t="s">
        <v>214</v>
      </c>
      <c r="F62" s="168" t="s">
        <v>62</v>
      </c>
      <c r="G62" s="169">
        <v>2</v>
      </c>
      <c r="H62" s="93"/>
      <c r="I62" s="170">
        <f t="shared" si="0"/>
        <v>0</v>
      </c>
      <c r="J62" s="173"/>
    </row>
    <row r="63" spans="1:10" ht="12.75" customHeight="1" x14ac:dyDescent="0.25">
      <c r="A63" s="295" t="s">
        <v>255</v>
      </c>
      <c r="B63" s="405" t="s">
        <v>254</v>
      </c>
      <c r="C63" s="317" t="s">
        <v>250</v>
      </c>
      <c r="D63" s="318" t="s">
        <v>253</v>
      </c>
      <c r="E63" s="319" t="s">
        <v>252</v>
      </c>
      <c r="F63" s="320" t="s">
        <v>62</v>
      </c>
      <c r="G63" s="295">
        <v>1</v>
      </c>
      <c r="H63" s="297"/>
      <c r="I63" s="298">
        <f t="shared" si="0"/>
        <v>0</v>
      </c>
      <c r="J63" s="299"/>
    </row>
    <row r="64" spans="1:10" ht="15" customHeight="1" x14ac:dyDescent="0.25">
      <c r="A64" s="295" t="s">
        <v>251</v>
      </c>
      <c r="B64" s="405"/>
      <c r="C64" s="317" t="s">
        <v>250</v>
      </c>
      <c r="D64" s="318" t="s">
        <v>249</v>
      </c>
      <c r="E64" s="319" t="s">
        <v>248</v>
      </c>
      <c r="F64" s="320" t="s">
        <v>62</v>
      </c>
      <c r="G64" s="295">
        <v>2</v>
      </c>
      <c r="H64" s="297"/>
      <c r="I64" s="298">
        <f t="shared" si="0"/>
        <v>0</v>
      </c>
      <c r="J64" s="299"/>
    </row>
    <row r="65" spans="1:10" ht="16.5" customHeight="1" x14ac:dyDescent="0.25">
      <c r="A65" s="295" t="s">
        <v>247</v>
      </c>
      <c r="B65" s="290" t="s">
        <v>210</v>
      </c>
      <c r="C65" s="317" t="s">
        <v>246</v>
      </c>
      <c r="D65" s="318" t="s">
        <v>245</v>
      </c>
      <c r="E65" s="319" t="s">
        <v>244</v>
      </c>
      <c r="F65" s="320" t="s">
        <v>62</v>
      </c>
      <c r="G65" s="295">
        <v>4</v>
      </c>
      <c r="H65" s="297"/>
      <c r="I65" s="298">
        <f t="shared" si="0"/>
        <v>0</v>
      </c>
      <c r="J65" s="296"/>
    </row>
    <row r="66" spans="1:10" x14ac:dyDescent="0.25">
      <c r="A66" s="165" t="s">
        <v>243</v>
      </c>
      <c r="B66" s="204" t="s">
        <v>242</v>
      </c>
      <c r="C66" s="166" t="s">
        <v>15</v>
      </c>
      <c r="D66" s="167" t="s">
        <v>241</v>
      </c>
      <c r="E66" s="25" t="s">
        <v>8</v>
      </c>
      <c r="F66" s="168" t="s">
        <v>62</v>
      </c>
      <c r="G66" s="169">
        <v>3</v>
      </c>
      <c r="H66" s="93"/>
      <c r="I66" s="170">
        <f t="shared" si="0"/>
        <v>0</v>
      </c>
      <c r="J66" s="173"/>
    </row>
    <row r="67" spans="1:10" ht="16.5" customHeight="1" x14ac:dyDescent="0.25">
      <c r="A67" s="322" t="s">
        <v>240</v>
      </c>
      <c r="B67" s="406" t="s">
        <v>239</v>
      </c>
      <c r="C67" s="317" t="s">
        <v>238</v>
      </c>
      <c r="D67" s="318" t="s">
        <v>238</v>
      </c>
      <c r="E67" s="319" t="s">
        <v>52</v>
      </c>
      <c r="F67" s="320" t="s">
        <v>62</v>
      </c>
      <c r="G67" s="295">
        <v>2</v>
      </c>
      <c r="H67" s="297"/>
      <c r="I67" s="298">
        <f t="shared" si="0"/>
        <v>0</v>
      </c>
      <c r="J67" s="296"/>
    </row>
    <row r="68" spans="1:10" x14ac:dyDescent="0.25">
      <c r="A68" s="322" t="s">
        <v>237</v>
      </c>
      <c r="B68" s="406"/>
      <c r="C68" s="317" t="s">
        <v>236</v>
      </c>
      <c r="D68" s="318" t="s">
        <v>236</v>
      </c>
      <c r="E68" s="319" t="s">
        <v>94</v>
      </c>
      <c r="F68" s="320" t="s">
        <v>62</v>
      </c>
      <c r="G68" s="295">
        <v>1</v>
      </c>
      <c r="H68" s="297"/>
      <c r="I68" s="298">
        <f t="shared" ref="I68:I112" si="1">SUM(G68*H68)</f>
        <v>0</v>
      </c>
      <c r="J68" s="299"/>
    </row>
    <row r="69" spans="1:10" x14ac:dyDescent="0.25">
      <c r="A69" s="165" t="s">
        <v>235</v>
      </c>
      <c r="B69" s="406"/>
      <c r="C69" s="166" t="s">
        <v>234</v>
      </c>
      <c r="D69" s="167" t="s">
        <v>234</v>
      </c>
      <c r="E69" s="25" t="s">
        <v>91</v>
      </c>
      <c r="F69" s="168" t="s">
        <v>62</v>
      </c>
      <c r="G69" s="169">
        <v>1</v>
      </c>
      <c r="H69" s="93"/>
      <c r="I69" s="170">
        <f t="shared" si="1"/>
        <v>0</v>
      </c>
      <c r="J69" s="173"/>
    </row>
    <row r="70" spans="1:10" x14ac:dyDescent="0.25">
      <c r="A70" s="165" t="s">
        <v>233</v>
      </c>
      <c r="B70" s="406"/>
      <c r="C70" s="166" t="s">
        <v>232</v>
      </c>
      <c r="D70" s="167" t="s">
        <v>232</v>
      </c>
      <c r="E70" s="25" t="s">
        <v>127</v>
      </c>
      <c r="F70" s="168" t="s">
        <v>62</v>
      </c>
      <c r="G70" s="169">
        <v>1</v>
      </c>
      <c r="H70" s="93"/>
      <c r="I70" s="170">
        <f t="shared" si="1"/>
        <v>0</v>
      </c>
      <c r="J70" s="173"/>
    </row>
    <row r="71" spans="1:10" x14ac:dyDescent="0.25">
      <c r="A71" s="165" t="s">
        <v>231</v>
      </c>
      <c r="B71" s="204" t="s">
        <v>230</v>
      </c>
      <c r="C71" s="166" t="s">
        <v>229</v>
      </c>
      <c r="D71" s="167" t="s">
        <v>228</v>
      </c>
      <c r="E71" s="25" t="s">
        <v>227</v>
      </c>
      <c r="F71" s="168" t="s">
        <v>62</v>
      </c>
      <c r="G71" s="169">
        <v>1</v>
      </c>
      <c r="H71" s="93"/>
      <c r="I71" s="170">
        <f t="shared" si="1"/>
        <v>0</v>
      </c>
      <c r="J71" s="25"/>
    </row>
    <row r="72" spans="1:10" ht="12.75" customHeight="1" x14ac:dyDescent="0.25">
      <c r="A72" s="322" t="s">
        <v>226</v>
      </c>
      <c r="B72" s="405" t="s">
        <v>225</v>
      </c>
      <c r="C72" s="317" t="s">
        <v>224</v>
      </c>
      <c r="D72" s="318"/>
      <c r="E72" s="319" t="s">
        <v>87</v>
      </c>
      <c r="F72" s="320" t="s">
        <v>62</v>
      </c>
      <c r="G72" s="295">
        <v>1</v>
      </c>
      <c r="H72" s="297"/>
      <c r="I72" s="298">
        <f t="shared" si="1"/>
        <v>0</v>
      </c>
      <c r="J72" s="296"/>
    </row>
    <row r="73" spans="1:10" x14ac:dyDescent="0.25">
      <c r="A73" s="322" t="s">
        <v>223</v>
      </c>
      <c r="B73" s="405"/>
      <c r="C73" s="317" t="s">
        <v>222</v>
      </c>
      <c r="D73" s="318"/>
      <c r="E73" s="319" t="s">
        <v>99</v>
      </c>
      <c r="F73" s="320" t="s">
        <v>62</v>
      </c>
      <c r="G73" s="295">
        <v>1</v>
      </c>
      <c r="H73" s="297"/>
      <c r="I73" s="298">
        <f t="shared" si="1"/>
        <v>0</v>
      </c>
      <c r="J73" s="296"/>
    </row>
    <row r="74" spans="1:10" x14ac:dyDescent="0.25">
      <c r="A74" s="322" t="s">
        <v>221</v>
      </c>
      <c r="B74" s="405"/>
      <c r="C74" s="317" t="s">
        <v>220</v>
      </c>
      <c r="D74" s="318"/>
      <c r="E74" s="319" t="s">
        <v>86</v>
      </c>
      <c r="F74" s="320" t="s">
        <v>62</v>
      </c>
      <c r="G74" s="295">
        <v>1</v>
      </c>
      <c r="H74" s="297"/>
      <c r="I74" s="298">
        <f t="shared" si="1"/>
        <v>0</v>
      </c>
      <c r="J74" s="296"/>
    </row>
    <row r="75" spans="1:10" x14ac:dyDescent="0.25">
      <c r="A75" s="322" t="s">
        <v>219</v>
      </c>
      <c r="B75" s="405"/>
      <c r="C75" s="317" t="s">
        <v>218</v>
      </c>
      <c r="D75" s="318"/>
      <c r="E75" s="319" t="s">
        <v>52</v>
      </c>
      <c r="F75" s="320" t="s">
        <v>62</v>
      </c>
      <c r="G75" s="295">
        <v>1</v>
      </c>
      <c r="H75" s="297"/>
      <c r="I75" s="298">
        <f t="shared" si="1"/>
        <v>0</v>
      </c>
      <c r="J75" s="296"/>
    </row>
    <row r="76" spans="1:10" ht="12.75" customHeight="1" x14ac:dyDescent="0.25">
      <c r="A76" s="322" t="s">
        <v>217</v>
      </c>
      <c r="B76" s="406" t="s">
        <v>216</v>
      </c>
      <c r="C76" s="317" t="s">
        <v>215</v>
      </c>
      <c r="D76" s="318"/>
      <c r="E76" s="319" t="s">
        <v>214</v>
      </c>
      <c r="F76" s="320" t="s">
        <v>62</v>
      </c>
      <c r="G76" s="295">
        <v>1</v>
      </c>
      <c r="H76" s="297"/>
      <c r="I76" s="298">
        <f t="shared" si="1"/>
        <v>0</v>
      </c>
      <c r="J76" s="296"/>
    </row>
    <row r="77" spans="1:10" x14ac:dyDescent="0.25">
      <c r="A77" s="165" t="s">
        <v>213</v>
      </c>
      <c r="B77" s="406"/>
      <c r="C77" s="166" t="s">
        <v>212</v>
      </c>
      <c r="D77" s="167"/>
      <c r="E77" s="25" t="s">
        <v>52</v>
      </c>
      <c r="F77" s="168" t="s">
        <v>62</v>
      </c>
      <c r="G77" s="169">
        <v>1</v>
      </c>
      <c r="H77" s="93"/>
      <c r="I77" s="170">
        <f t="shared" si="1"/>
        <v>0</v>
      </c>
      <c r="J77" s="25"/>
    </row>
    <row r="78" spans="1:10" ht="24.6" customHeight="1" x14ac:dyDescent="0.25">
      <c r="A78" s="165" t="s">
        <v>211</v>
      </c>
      <c r="B78" s="204" t="s">
        <v>210</v>
      </c>
      <c r="C78" s="166"/>
      <c r="D78" s="167" t="s">
        <v>209</v>
      </c>
      <c r="E78" s="25" t="s">
        <v>208</v>
      </c>
      <c r="F78" s="168" t="s">
        <v>62</v>
      </c>
      <c r="G78" s="169">
        <v>1</v>
      </c>
      <c r="H78" s="93"/>
      <c r="I78" s="170">
        <f t="shared" si="1"/>
        <v>0</v>
      </c>
      <c r="J78" s="25"/>
    </row>
    <row r="79" spans="1:10" x14ac:dyDescent="0.25">
      <c r="A79" s="165" t="s">
        <v>207</v>
      </c>
      <c r="B79" s="204" t="s">
        <v>206</v>
      </c>
      <c r="C79" s="166" t="s">
        <v>205</v>
      </c>
      <c r="D79" s="167"/>
      <c r="E79" s="25" t="s">
        <v>8</v>
      </c>
      <c r="F79" s="168" t="s">
        <v>62</v>
      </c>
      <c r="G79" s="169">
        <v>1</v>
      </c>
      <c r="H79" s="93"/>
      <c r="I79" s="170">
        <f t="shared" si="1"/>
        <v>0</v>
      </c>
      <c r="J79" s="25"/>
    </row>
    <row r="80" spans="1:10" ht="12.75" customHeight="1" x14ac:dyDescent="0.25">
      <c r="A80" s="165" t="s">
        <v>204</v>
      </c>
      <c r="B80" s="399" t="s">
        <v>203</v>
      </c>
      <c r="C80" s="179"/>
      <c r="D80" s="179">
        <v>44973508</v>
      </c>
      <c r="E80" s="179" t="s">
        <v>89</v>
      </c>
      <c r="F80" s="168" t="s">
        <v>62</v>
      </c>
      <c r="G80" s="169">
        <v>3</v>
      </c>
      <c r="H80" s="93"/>
      <c r="I80" s="170">
        <f t="shared" si="1"/>
        <v>0</v>
      </c>
      <c r="J80" s="173"/>
    </row>
    <row r="81" spans="1:10" x14ac:dyDescent="0.25">
      <c r="A81" s="165" t="s">
        <v>202</v>
      </c>
      <c r="B81" s="399"/>
      <c r="C81" s="179"/>
      <c r="D81" s="179">
        <v>44469724</v>
      </c>
      <c r="E81" s="179" t="s">
        <v>88</v>
      </c>
      <c r="F81" s="168" t="s">
        <v>62</v>
      </c>
      <c r="G81" s="169">
        <v>3</v>
      </c>
      <c r="H81" s="93"/>
      <c r="I81" s="170">
        <f t="shared" si="1"/>
        <v>0</v>
      </c>
      <c r="J81" s="173"/>
    </row>
    <row r="82" spans="1:10" x14ac:dyDescent="0.25">
      <c r="A82" s="165" t="s">
        <v>201</v>
      </c>
      <c r="B82" s="399"/>
      <c r="C82" s="179"/>
      <c r="D82" s="179">
        <v>44469723</v>
      </c>
      <c r="E82" s="179" t="s">
        <v>86</v>
      </c>
      <c r="F82" s="168" t="s">
        <v>62</v>
      </c>
      <c r="G82" s="169">
        <v>3</v>
      </c>
      <c r="H82" s="93"/>
      <c r="I82" s="170">
        <f t="shared" si="1"/>
        <v>0</v>
      </c>
      <c r="J82" s="173"/>
    </row>
    <row r="83" spans="1:10" x14ac:dyDescent="0.25">
      <c r="A83" s="165" t="s">
        <v>200</v>
      </c>
      <c r="B83" s="399"/>
      <c r="C83" s="179"/>
      <c r="D83" s="179">
        <v>44469722</v>
      </c>
      <c r="E83" s="179" t="s">
        <v>87</v>
      </c>
      <c r="F83" s="168" t="s">
        <v>62</v>
      </c>
      <c r="G83" s="169">
        <v>3</v>
      </c>
      <c r="H83" s="93"/>
      <c r="I83" s="170">
        <f t="shared" si="1"/>
        <v>0</v>
      </c>
      <c r="J83" s="173"/>
    </row>
    <row r="84" spans="1:10" x14ac:dyDescent="0.25">
      <c r="A84" s="165" t="s">
        <v>199</v>
      </c>
      <c r="B84" s="205" t="s">
        <v>198</v>
      </c>
      <c r="C84" s="179" t="s">
        <v>197</v>
      </c>
      <c r="D84" s="175"/>
      <c r="E84" s="180" t="s">
        <v>52</v>
      </c>
      <c r="F84" s="172" t="s">
        <v>62</v>
      </c>
      <c r="G84" s="169">
        <v>1</v>
      </c>
      <c r="H84" s="93"/>
      <c r="I84" s="170">
        <f t="shared" si="1"/>
        <v>0</v>
      </c>
      <c r="J84" s="25"/>
    </row>
    <row r="85" spans="1:10" ht="12.75" customHeight="1" x14ac:dyDescent="0.25">
      <c r="A85" s="165" t="s">
        <v>196</v>
      </c>
      <c r="B85" s="399" t="s">
        <v>195</v>
      </c>
      <c r="C85" s="179" t="s">
        <v>194</v>
      </c>
      <c r="D85" s="181">
        <v>56</v>
      </c>
      <c r="E85" s="175" t="s">
        <v>43</v>
      </c>
      <c r="F85" s="172" t="s">
        <v>62</v>
      </c>
      <c r="G85" s="169">
        <v>1</v>
      </c>
      <c r="H85" s="93"/>
      <c r="I85" s="170">
        <f t="shared" si="1"/>
        <v>0</v>
      </c>
      <c r="J85" s="173"/>
    </row>
    <row r="86" spans="1:10" x14ac:dyDescent="0.25">
      <c r="A86" s="165" t="s">
        <v>193</v>
      </c>
      <c r="B86" s="399"/>
      <c r="C86" s="179" t="s">
        <v>192</v>
      </c>
      <c r="D86" s="181">
        <v>22</v>
      </c>
      <c r="E86" s="175" t="s">
        <v>191</v>
      </c>
      <c r="F86" s="172" t="s">
        <v>62</v>
      </c>
      <c r="G86" s="169">
        <v>1</v>
      </c>
      <c r="H86" s="93"/>
      <c r="I86" s="170">
        <f t="shared" si="1"/>
        <v>0</v>
      </c>
      <c r="J86" s="173"/>
    </row>
    <row r="87" spans="1:10" s="182" customFormat="1" x14ac:dyDescent="0.25">
      <c r="A87" s="165" t="s">
        <v>190</v>
      </c>
      <c r="B87" s="407" t="s">
        <v>189</v>
      </c>
      <c r="C87" s="179"/>
      <c r="D87" s="179">
        <v>44469722</v>
      </c>
      <c r="E87" s="175" t="s">
        <v>91</v>
      </c>
      <c r="F87" s="172" t="s">
        <v>62</v>
      </c>
      <c r="G87" s="169">
        <v>3</v>
      </c>
      <c r="H87" s="93"/>
      <c r="I87" s="170">
        <f t="shared" si="1"/>
        <v>0</v>
      </c>
      <c r="J87" s="171"/>
    </row>
    <row r="88" spans="1:10" s="182" customFormat="1" ht="15.75" customHeight="1" x14ac:dyDescent="0.25">
      <c r="A88" s="165" t="s">
        <v>188</v>
      </c>
      <c r="B88" s="407"/>
      <c r="C88" s="179"/>
      <c r="D88" s="174">
        <v>44469724</v>
      </c>
      <c r="E88" s="175" t="s">
        <v>93</v>
      </c>
      <c r="F88" s="172" t="s">
        <v>62</v>
      </c>
      <c r="G88" s="169">
        <v>3</v>
      </c>
      <c r="H88" s="93"/>
      <c r="I88" s="170">
        <f t="shared" si="1"/>
        <v>0</v>
      </c>
      <c r="J88" s="171"/>
    </row>
    <row r="89" spans="1:10" s="182" customFormat="1" ht="15.75" customHeight="1" x14ac:dyDescent="0.25">
      <c r="A89" s="165" t="s">
        <v>187</v>
      </c>
      <c r="B89" s="407"/>
      <c r="C89" s="179"/>
      <c r="D89" s="174">
        <v>44469723</v>
      </c>
      <c r="E89" s="175" t="s">
        <v>127</v>
      </c>
      <c r="F89" s="172" t="s">
        <v>62</v>
      </c>
      <c r="G89" s="169">
        <v>3</v>
      </c>
      <c r="H89" s="93"/>
      <c r="I89" s="170">
        <f t="shared" si="1"/>
        <v>0</v>
      </c>
      <c r="J89" s="171"/>
    </row>
    <row r="90" spans="1:10" s="182" customFormat="1" x14ac:dyDescent="0.25">
      <c r="A90" s="165" t="s">
        <v>186</v>
      </c>
      <c r="B90" s="407"/>
      <c r="C90" s="179"/>
      <c r="D90" s="179">
        <v>44469804</v>
      </c>
      <c r="E90" s="180" t="s">
        <v>52</v>
      </c>
      <c r="F90" s="172" t="s">
        <v>62</v>
      </c>
      <c r="G90" s="169">
        <v>3</v>
      </c>
      <c r="H90" s="93"/>
      <c r="I90" s="170">
        <f t="shared" si="1"/>
        <v>0</v>
      </c>
      <c r="J90" s="171"/>
    </row>
    <row r="91" spans="1:10" s="182" customFormat="1" ht="12.75" customHeight="1" x14ac:dyDescent="0.25">
      <c r="A91" s="295" t="s">
        <v>185</v>
      </c>
      <c r="B91" s="408" t="s">
        <v>184</v>
      </c>
      <c r="C91" s="329" t="s">
        <v>183</v>
      </c>
      <c r="D91" s="301"/>
      <c r="E91" s="330" t="s">
        <v>52</v>
      </c>
      <c r="F91" s="320" t="s">
        <v>62</v>
      </c>
      <c r="G91" s="295">
        <v>1</v>
      </c>
      <c r="H91" s="297"/>
      <c r="I91" s="298">
        <f t="shared" si="1"/>
        <v>0</v>
      </c>
      <c r="J91" s="302"/>
    </row>
    <row r="92" spans="1:10" s="182" customFormat="1" x14ac:dyDescent="0.25">
      <c r="A92" s="295" t="s">
        <v>182</v>
      </c>
      <c r="B92" s="408"/>
      <c r="C92" s="329" t="s">
        <v>181</v>
      </c>
      <c r="D92" s="301"/>
      <c r="E92" s="300" t="s">
        <v>91</v>
      </c>
      <c r="F92" s="320" t="s">
        <v>62</v>
      </c>
      <c r="G92" s="295">
        <v>1</v>
      </c>
      <c r="H92" s="297"/>
      <c r="I92" s="298">
        <f t="shared" si="1"/>
        <v>0</v>
      </c>
      <c r="J92" s="302"/>
    </row>
    <row r="93" spans="1:10" s="182" customFormat="1" x14ac:dyDescent="0.25">
      <c r="A93" s="295" t="s">
        <v>180</v>
      </c>
      <c r="B93" s="408"/>
      <c r="C93" s="329" t="s">
        <v>179</v>
      </c>
      <c r="D93" s="301"/>
      <c r="E93" s="300" t="s">
        <v>93</v>
      </c>
      <c r="F93" s="320" t="s">
        <v>62</v>
      </c>
      <c r="G93" s="295">
        <v>1</v>
      </c>
      <c r="H93" s="297"/>
      <c r="I93" s="298">
        <f t="shared" si="1"/>
        <v>0</v>
      </c>
      <c r="J93" s="302"/>
    </row>
    <row r="94" spans="1:10" x14ac:dyDescent="0.25">
      <c r="A94" s="295" t="s">
        <v>178</v>
      </c>
      <c r="B94" s="408"/>
      <c r="C94" s="329" t="s">
        <v>177</v>
      </c>
      <c r="D94" s="301"/>
      <c r="E94" s="300" t="s">
        <v>127</v>
      </c>
      <c r="F94" s="320" t="s">
        <v>62</v>
      </c>
      <c r="G94" s="303">
        <v>1</v>
      </c>
      <c r="H94" s="297"/>
      <c r="I94" s="298">
        <f t="shared" si="1"/>
        <v>0</v>
      </c>
      <c r="J94" s="296"/>
    </row>
    <row r="95" spans="1:10" x14ac:dyDescent="0.25">
      <c r="A95" s="165" t="s">
        <v>176</v>
      </c>
      <c r="B95" s="205" t="s">
        <v>175</v>
      </c>
      <c r="C95" s="174" t="s">
        <v>174</v>
      </c>
      <c r="D95" s="183"/>
      <c r="E95" s="180" t="s">
        <v>8</v>
      </c>
      <c r="F95" s="172" t="s">
        <v>62</v>
      </c>
      <c r="G95" s="184">
        <v>1</v>
      </c>
      <c r="H95" s="93"/>
      <c r="I95" s="170">
        <f t="shared" si="1"/>
        <v>0</v>
      </c>
      <c r="J95" s="25"/>
    </row>
    <row r="96" spans="1:10" x14ac:dyDescent="0.25">
      <c r="A96" s="165" t="s">
        <v>173</v>
      </c>
      <c r="B96" s="398" t="s">
        <v>172</v>
      </c>
      <c r="C96" s="174" t="s">
        <v>171</v>
      </c>
      <c r="D96" s="175"/>
      <c r="E96" s="175" t="s">
        <v>170</v>
      </c>
      <c r="F96" s="172" t="s">
        <v>62</v>
      </c>
      <c r="G96" s="169">
        <v>2</v>
      </c>
      <c r="H96" s="93"/>
      <c r="I96" s="170">
        <f t="shared" si="1"/>
        <v>0</v>
      </c>
      <c r="J96" s="25"/>
    </row>
    <row r="97" spans="1:10" x14ac:dyDescent="0.25">
      <c r="A97" s="165" t="s">
        <v>169</v>
      </c>
      <c r="B97" s="398"/>
      <c r="C97" s="185" t="s">
        <v>168</v>
      </c>
      <c r="D97" s="186"/>
      <c r="E97" s="186" t="s">
        <v>52</v>
      </c>
      <c r="F97" s="187" t="s">
        <v>62</v>
      </c>
      <c r="G97" s="188">
        <v>2</v>
      </c>
      <c r="H97" s="93"/>
      <c r="I97" s="170">
        <f t="shared" si="1"/>
        <v>0</v>
      </c>
      <c r="J97" s="25"/>
    </row>
    <row r="98" spans="1:10" x14ac:dyDescent="0.25">
      <c r="A98" s="165" t="s">
        <v>167</v>
      </c>
      <c r="B98" s="203" t="s">
        <v>166</v>
      </c>
      <c r="C98" s="179">
        <v>44574702</v>
      </c>
      <c r="D98" s="175"/>
      <c r="E98" s="175" t="s">
        <v>52</v>
      </c>
      <c r="F98" s="172" t="s">
        <v>62</v>
      </c>
      <c r="G98" s="169">
        <v>1</v>
      </c>
      <c r="H98" s="93"/>
      <c r="I98" s="170">
        <f t="shared" si="1"/>
        <v>0</v>
      </c>
      <c r="J98" s="25"/>
    </row>
    <row r="99" spans="1:10" ht="12.75" customHeight="1" x14ac:dyDescent="0.25">
      <c r="A99" s="165" t="s">
        <v>165</v>
      </c>
      <c r="B99" s="399" t="s">
        <v>164</v>
      </c>
      <c r="C99" s="179" t="s">
        <v>163</v>
      </c>
      <c r="D99" s="175" t="s">
        <v>160</v>
      </c>
      <c r="E99" s="175" t="s">
        <v>43</v>
      </c>
      <c r="F99" s="172" t="s">
        <v>62</v>
      </c>
      <c r="G99" s="169">
        <v>1</v>
      </c>
      <c r="H99" s="93"/>
      <c r="I99" s="170">
        <f t="shared" si="1"/>
        <v>0</v>
      </c>
      <c r="J99" s="25"/>
    </row>
    <row r="100" spans="1:10" x14ac:dyDescent="0.25">
      <c r="A100" s="165" t="s">
        <v>162</v>
      </c>
      <c r="B100" s="399"/>
      <c r="C100" s="179" t="s">
        <v>161</v>
      </c>
      <c r="D100" s="175" t="s">
        <v>160</v>
      </c>
      <c r="E100" s="175" t="s">
        <v>26</v>
      </c>
      <c r="F100" s="172" t="s">
        <v>62</v>
      </c>
      <c r="G100" s="169">
        <v>1</v>
      </c>
      <c r="H100" s="93"/>
      <c r="I100" s="170">
        <f t="shared" si="1"/>
        <v>0</v>
      </c>
      <c r="J100" s="25"/>
    </row>
    <row r="101" spans="1:10" x14ac:dyDescent="0.25">
      <c r="A101" s="165" t="s">
        <v>159</v>
      </c>
      <c r="B101" s="400" t="s">
        <v>139</v>
      </c>
      <c r="C101" s="179"/>
      <c r="D101" s="189" t="s">
        <v>158</v>
      </c>
      <c r="E101" s="175" t="s">
        <v>52</v>
      </c>
      <c r="F101" s="172" t="s">
        <v>62</v>
      </c>
      <c r="G101" s="169">
        <v>3</v>
      </c>
      <c r="H101" s="93"/>
      <c r="I101" s="170">
        <f t="shared" si="1"/>
        <v>0</v>
      </c>
      <c r="J101" s="173"/>
    </row>
    <row r="102" spans="1:10" x14ac:dyDescent="0.25">
      <c r="A102" s="165" t="s">
        <v>157</v>
      </c>
      <c r="B102" s="401"/>
      <c r="C102" s="179"/>
      <c r="D102" s="189" t="s">
        <v>730</v>
      </c>
      <c r="E102" s="175" t="s">
        <v>91</v>
      </c>
      <c r="F102" s="172" t="s">
        <v>62</v>
      </c>
      <c r="G102" s="169">
        <v>1</v>
      </c>
      <c r="H102" s="93"/>
      <c r="I102" s="170">
        <f t="shared" si="1"/>
        <v>0</v>
      </c>
      <c r="J102" s="173"/>
    </row>
    <row r="103" spans="1:10" x14ac:dyDescent="0.25">
      <c r="A103" s="165" t="s">
        <v>156</v>
      </c>
      <c r="B103" s="401"/>
      <c r="C103" s="179"/>
      <c r="D103" s="189" t="s">
        <v>731</v>
      </c>
      <c r="E103" s="175" t="s">
        <v>94</v>
      </c>
      <c r="F103" s="172" t="s">
        <v>62</v>
      </c>
      <c r="G103" s="169">
        <v>1</v>
      </c>
      <c r="H103" s="93"/>
      <c r="I103" s="170">
        <f t="shared" si="1"/>
        <v>0</v>
      </c>
      <c r="J103" s="173"/>
    </row>
    <row r="104" spans="1:10" x14ac:dyDescent="0.25">
      <c r="A104" s="165" t="s">
        <v>152</v>
      </c>
      <c r="B104" s="402"/>
      <c r="C104" s="179"/>
      <c r="D104" s="189" t="s">
        <v>732</v>
      </c>
      <c r="E104" s="175" t="s">
        <v>95</v>
      </c>
      <c r="F104" s="172" t="s">
        <v>62</v>
      </c>
      <c r="G104" s="169">
        <v>1</v>
      </c>
      <c r="H104" s="93"/>
      <c r="I104" s="170">
        <f t="shared" si="1"/>
        <v>0</v>
      </c>
      <c r="J104" s="173"/>
    </row>
    <row r="105" spans="1:10" x14ac:dyDescent="0.25">
      <c r="A105" s="165" t="s">
        <v>151</v>
      </c>
      <c r="B105" s="190" t="s">
        <v>155</v>
      </c>
      <c r="C105" s="179" t="s">
        <v>154</v>
      </c>
      <c r="D105" s="175" t="s">
        <v>153</v>
      </c>
      <c r="E105" s="175" t="s">
        <v>26</v>
      </c>
      <c r="F105" s="172" t="s">
        <v>62</v>
      </c>
      <c r="G105" s="169">
        <v>1</v>
      </c>
      <c r="H105" s="93"/>
      <c r="I105" s="170">
        <f t="shared" si="1"/>
        <v>0</v>
      </c>
      <c r="J105" s="25"/>
    </row>
    <row r="106" spans="1:10" x14ac:dyDescent="0.25">
      <c r="A106" s="165" t="s">
        <v>149</v>
      </c>
      <c r="B106" s="190" t="s">
        <v>155</v>
      </c>
      <c r="C106" s="179" t="s">
        <v>154</v>
      </c>
      <c r="D106" s="175" t="s">
        <v>153</v>
      </c>
      <c r="E106" s="175" t="s">
        <v>52</v>
      </c>
      <c r="F106" s="172" t="s">
        <v>62</v>
      </c>
      <c r="G106" s="169">
        <v>1</v>
      </c>
      <c r="H106" s="93"/>
      <c r="I106" s="170">
        <f t="shared" si="1"/>
        <v>0</v>
      </c>
      <c r="J106" s="25"/>
    </row>
    <row r="107" spans="1:10" x14ac:dyDescent="0.25">
      <c r="A107" s="165" t="s">
        <v>145</v>
      </c>
      <c r="B107" s="190" t="s">
        <v>150</v>
      </c>
      <c r="C107" s="179"/>
      <c r="D107" s="191">
        <v>343</v>
      </c>
      <c r="E107" s="175" t="s">
        <v>26</v>
      </c>
      <c r="F107" s="172" t="s">
        <v>62</v>
      </c>
      <c r="G107" s="169">
        <v>1</v>
      </c>
      <c r="H107" s="93"/>
      <c r="I107" s="170">
        <f t="shared" si="1"/>
        <v>0</v>
      </c>
      <c r="J107" s="192"/>
    </row>
    <row r="108" spans="1:10" x14ac:dyDescent="0.25">
      <c r="A108" s="165" t="s">
        <v>140</v>
      </c>
      <c r="B108" s="190" t="s">
        <v>150</v>
      </c>
      <c r="C108" s="179"/>
      <c r="D108" s="331">
        <v>338</v>
      </c>
      <c r="E108" s="175" t="s">
        <v>52</v>
      </c>
      <c r="F108" s="172" t="s">
        <v>62</v>
      </c>
      <c r="G108" s="169">
        <v>2</v>
      </c>
      <c r="H108" s="93"/>
      <c r="I108" s="170">
        <f t="shared" si="1"/>
        <v>0</v>
      </c>
      <c r="J108" s="173"/>
    </row>
    <row r="109" spans="1:10" x14ac:dyDescent="0.25">
      <c r="A109" s="165" t="s">
        <v>733</v>
      </c>
      <c r="B109" s="193" t="s">
        <v>148</v>
      </c>
      <c r="C109" s="179" t="s">
        <v>147</v>
      </c>
      <c r="D109" s="191"/>
      <c r="E109" s="175" t="s">
        <v>146</v>
      </c>
      <c r="F109" s="172" t="s">
        <v>62</v>
      </c>
      <c r="G109" s="169">
        <v>1</v>
      </c>
      <c r="H109" s="93"/>
      <c r="I109" s="170">
        <f t="shared" si="1"/>
        <v>0</v>
      </c>
      <c r="J109" s="173"/>
    </row>
    <row r="110" spans="1:10" x14ac:dyDescent="0.25">
      <c r="A110" s="165" t="s">
        <v>734</v>
      </c>
      <c r="B110" s="194" t="s">
        <v>144</v>
      </c>
      <c r="C110" s="179" t="s">
        <v>143</v>
      </c>
      <c r="D110" s="191"/>
      <c r="E110" s="175" t="s">
        <v>142</v>
      </c>
      <c r="F110" s="172" t="s">
        <v>62</v>
      </c>
      <c r="G110" s="169">
        <v>1</v>
      </c>
      <c r="H110" s="93"/>
      <c r="I110" s="170">
        <f t="shared" si="1"/>
        <v>0</v>
      </c>
      <c r="J110" s="173" t="s">
        <v>141</v>
      </c>
    </row>
    <row r="111" spans="1:10" x14ac:dyDescent="0.25">
      <c r="A111" s="165" t="s">
        <v>735</v>
      </c>
      <c r="B111" s="194" t="s">
        <v>736</v>
      </c>
      <c r="C111" s="179"/>
      <c r="D111" s="191"/>
      <c r="E111" s="175" t="s">
        <v>737</v>
      </c>
      <c r="F111" s="172" t="s">
        <v>62</v>
      </c>
      <c r="G111" s="169">
        <v>2</v>
      </c>
      <c r="H111" s="93"/>
      <c r="I111" s="170">
        <f t="shared" si="1"/>
        <v>0</v>
      </c>
      <c r="J111" s="173"/>
    </row>
    <row r="112" spans="1:10" x14ac:dyDescent="0.25">
      <c r="A112" s="165" t="s">
        <v>738</v>
      </c>
      <c r="B112" s="194" t="s">
        <v>139</v>
      </c>
      <c r="C112" s="179" t="s">
        <v>138</v>
      </c>
      <c r="D112" s="191"/>
      <c r="E112" s="175" t="s">
        <v>137</v>
      </c>
      <c r="F112" s="172" t="s">
        <v>62</v>
      </c>
      <c r="G112" s="169">
        <v>1</v>
      </c>
      <c r="H112" s="93"/>
      <c r="I112" s="170">
        <f t="shared" si="1"/>
        <v>0</v>
      </c>
      <c r="J112" s="173"/>
    </row>
    <row r="113" spans="1:10" x14ac:dyDescent="0.25">
      <c r="A113" s="403" t="s">
        <v>63</v>
      </c>
      <c r="B113" s="403"/>
      <c r="C113" s="403"/>
      <c r="D113" s="403"/>
      <c r="E113" s="403"/>
      <c r="F113" s="403"/>
      <c r="G113" s="403"/>
      <c r="H113" s="404"/>
      <c r="I113" s="26">
        <f>SUM(I3:I112)</f>
        <v>0</v>
      </c>
      <c r="J113" s="25"/>
    </row>
  </sheetData>
  <sheetProtection selectLockedCells="1" selectUnlockedCells="1"/>
  <autoFilter ref="A2:BM113" xr:uid="{50AFCBF0-82CA-40D3-8B8E-999C62A75EFC}"/>
  <mergeCells count="28">
    <mergeCell ref="B18:B21"/>
    <mergeCell ref="A1:J1"/>
    <mergeCell ref="B3:B6"/>
    <mergeCell ref="B8:B10"/>
    <mergeCell ref="B11:B14"/>
    <mergeCell ref="B15:B16"/>
    <mergeCell ref="B67:B70"/>
    <mergeCell ref="B23:B28"/>
    <mergeCell ref="B29:B34"/>
    <mergeCell ref="B35:B38"/>
    <mergeCell ref="B39:B42"/>
    <mergeCell ref="B44:B47"/>
    <mergeCell ref="B48:B51"/>
    <mergeCell ref="B52:B53"/>
    <mergeCell ref="B55:B56"/>
    <mergeCell ref="B58:B59"/>
    <mergeCell ref="B61:B62"/>
    <mergeCell ref="B63:B64"/>
    <mergeCell ref="B96:B97"/>
    <mergeCell ref="B99:B100"/>
    <mergeCell ref="B101:B104"/>
    <mergeCell ref="A113:H113"/>
    <mergeCell ref="B72:B75"/>
    <mergeCell ref="B76:B77"/>
    <mergeCell ref="B80:B83"/>
    <mergeCell ref="B85:B86"/>
    <mergeCell ref="B87:B90"/>
    <mergeCell ref="B91:B94"/>
  </mergeCells>
  <pageMargins left="0.7" right="0.7" top="0.75" bottom="0.75" header="0.51180555555555551" footer="0.51180555555555551"/>
  <pageSetup paperSize="9" scale="54" firstPageNumber="0" orientation="portrait" horizontalDpi="300" verticalDpi="300" r:id="rId1"/>
  <headerFooter alignWithMargins="0"/>
  <rowBreaks count="1" manualBreakCount="1">
    <brk id="5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E432-DA56-4399-9769-4DA0F4ED9265}">
  <dimension ref="A1:M106"/>
  <sheetViews>
    <sheetView view="pageBreakPreview" topLeftCell="A62" zoomScaleNormal="100" zoomScaleSheetLayoutView="100" workbookViewId="0">
      <selection activeCell="C63" sqref="C63"/>
    </sheetView>
  </sheetViews>
  <sheetFormatPr defaultColWidth="8.85546875" defaultRowHeight="15" x14ac:dyDescent="0.25"/>
  <cols>
    <col min="1" max="1" width="4" style="11" customWidth="1"/>
    <col min="2" max="2" width="22.28515625" style="12" customWidth="1"/>
    <col min="3" max="3" width="13.140625" style="13" customWidth="1"/>
    <col min="4" max="4" width="11.28515625" style="12" customWidth="1"/>
    <col min="5" max="5" width="13.140625" style="12" customWidth="1"/>
    <col min="6" max="6" width="10.7109375" style="12" customWidth="1"/>
    <col min="7" max="7" width="9" style="13" customWidth="1"/>
    <col min="8" max="8" width="12.85546875" style="13" customWidth="1"/>
    <col min="9" max="9" width="11.85546875" style="13" customWidth="1"/>
    <col min="10" max="10" width="16.42578125" style="12" customWidth="1"/>
    <col min="11" max="16384" width="8.85546875" style="12"/>
  </cols>
  <sheetData>
    <row r="1" spans="1:10" x14ac:dyDescent="0.25">
      <c r="A1" s="420" t="s">
        <v>512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0" ht="33.75" x14ac:dyDescent="0.25">
      <c r="A2" s="38" t="s">
        <v>0</v>
      </c>
      <c r="B2" s="39" t="s">
        <v>1</v>
      </c>
      <c r="C2" s="39" t="s">
        <v>2</v>
      </c>
      <c r="D2" s="40" t="s">
        <v>3</v>
      </c>
      <c r="E2" s="39" t="s">
        <v>4</v>
      </c>
      <c r="F2" s="39" t="s">
        <v>59</v>
      </c>
      <c r="G2" s="157" t="s">
        <v>60</v>
      </c>
      <c r="H2" s="215" t="s">
        <v>371</v>
      </c>
      <c r="I2" s="216" t="s">
        <v>370</v>
      </c>
      <c r="J2" s="38" t="s">
        <v>61</v>
      </c>
    </row>
    <row r="3" spans="1:10" x14ac:dyDescent="0.25">
      <c r="A3" s="143" t="s">
        <v>5</v>
      </c>
      <c r="B3" s="159" t="s">
        <v>511</v>
      </c>
      <c r="C3" s="106" t="s">
        <v>510</v>
      </c>
      <c r="D3" s="140"/>
      <c r="E3" s="140" t="s">
        <v>8</v>
      </c>
      <c r="F3" s="140" t="s">
        <v>90</v>
      </c>
      <c r="G3" s="139">
        <v>2</v>
      </c>
      <c r="H3" s="89"/>
      <c r="I3" s="199">
        <f t="shared" ref="I3:I41" si="0">H3*G3</f>
        <v>0</v>
      </c>
      <c r="J3" s="158"/>
    </row>
    <row r="4" spans="1:10" ht="25.5" x14ac:dyDescent="0.25">
      <c r="A4" s="143" t="s">
        <v>9</v>
      </c>
      <c r="B4" s="159" t="s">
        <v>509</v>
      </c>
      <c r="C4" s="106" t="s">
        <v>508</v>
      </c>
      <c r="D4" s="140" t="s">
        <v>507</v>
      </c>
      <c r="E4" s="140" t="s">
        <v>8</v>
      </c>
      <c r="F4" s="140" t="s">
        <v>90</v>
      </c>
      <c r="G4" s="139">
        <v>1</v>
      </c>
      <c r="H4" s="89"/>
      <c r="I4" s="199">
        <f t="shared" si="0"/>
        <v>0</v>
      </c>
      <c r="J4" s="158"/>
    </row>
    <row r="5" spans="1:10" x14ac:dyDescent="0.25">
      <c r="A5" s="143" t="s">
        <v>11</v>
      </c>
      <c r="B5" s="421" t="s">
        <v>506</v>
      </c>
      <c r="C5" s="106" t="s">
        <v>505</v>
      </c>
      <c r="D5" s="140"/>
      <c r="E5" s="140" t="s">
        <v>8</v>
      </c>
      <c r="F5" s="140" t="s">
        <v>373</v>
      </c>
      <c r="G5" s="139">
        <v>1</v>
      </c>
      <c r="H5" s="89"/>
      <c r="I5" s="199">
        <f t="shared" si="0"/>
        <v>0</v>
      </c>
      <c r="J5" s="158"/>
    </row>
    <row r="6" spans="1:10" x14ac:dyDescent="0.25">
      <c r="A6" s="143" t="s">
        <v>13</v>
      </c>
      <c r="B6" s="422"/>
      <c r="C6" s="106" t="s">
        <v>504</v>
      </c>
      <c r="D6" s="140"/>
      <c r="E6" s="417" t="s">
        <v>26</v>
      </c>
      <c r="F6" s="140" t="s">
        <v>373</v>
      </c>
      <c r="G6" s="139">
        <v>1</v>
      </c>
      <c r="H6" s="89"/>
      <c r="I6" s="199">
        <f t="shared" si="0"/>
        <v>0</v>
      </c>
      <c r="J6" s="158"/>
    </row>
    <row r="7" spans="1:10" x14ac:dyDescent="0.25">
      <c r="A7" s="143" t="s">
        <v>65</v>
      </c>
      <c r="B7" s="422"/>
      <c r="C7" s="106" t="s">
        <v>503</v>
      </c>
      <c r="D7" s="140"/>
      <c r="E7" s="418"/>
      <c r="F7" s="140" t="s">
        <v>373</v>
      </c>
      <c r="G7" s="139">
        <v>1</v>
      </c>
      <c r="H7" s="90"/>
      <c r="I7" s="199">
        <f t="shared" si="0"/>
        <v>0</v>
      </c>
      <c r="J7" s="158"/>
    </row>
    <row r="8" spans="1:10" x14ac:dyDescent="0.25">
      <c r="A8" s="143" t="s">
        <v>66</v>
      </c>
      <c r="B8" s="423"/>
      <c r="C8" s="106" t="s">
        <v>502</v>
      </c>
      <c r="D8" s="140"/>
      <c r="E8" s="419"/>
      <c r="F8" s="140" t="s">
        <v>373</v>
      </c>
      <c r="G8" s="139">
        <v>1</v>
      </c>
      <c r="H8" s="90"/>
      <c r="I8" s="199">
        <f t="shared" si="0"/>
        <v>0</v>
      </c>
      <c r="J8" s="158"/>
    </row>
    <row r="9" spans="1:10" x14ac:dyDescent="0.25">
      <c r="A9" s="143" t="s">
        <v>67</v>
      </c>
      <c r="B9" s="159" t="s">
        <v>501</v>
      </c>
      <c r="C9" s="160" t="s">
        <v>500</v>
      </c>
      <c r="D9" s="140"/>
      <c r="E9" s="140" t="s">
        <v>8</v>
      </c>
      <c r="F9" s="140" t="s">
        <v>373</v>
      </c>
      <c r="G9" s="139">
        <v>1</v>
      </c>
      <c r="H9" s="90"/>
      <c r="I9" s="199">
        <f t="shared" si="0"/>
        <v>0</v>
      </c>
      <c r="J9" s="158"/>
    </row>
    <row r="10" spans="1:10" ht="38.25" x14ac:dyDescent="0.25">
      <c r="A10" s="143" t="s">
        <v>68</v>
      </c>
      <c r="B10" s="159" t="s">
        <v>499</v>
      </c>
      <c r="C10" s="106" t="s">
        <v>21</v>
      </c>
      <c r="D10" s="140"/>
      <c r="E10" s="140" t="s">
        <v>8</v>
      </c>
      <c r="F10" s="140" t="s">
        <v>90</v>
      </c>
      <c r="G10" s="139">
        <v>1</v>
      </c>
      <c r="H10" s="90"/>
      <c r="I10" s="199">
        <f t="shared" si="0"/>
        <v>0</v>
      </c>
      <c r="J10" s="158"/>
    </row>
    <row r="11" spans="1:10" ht="22.9" customHeight="1" x14ac:dyDescent="0.25">
      <c r="A11" s="143" t="s">
        <v>69</v>
      </c>
      <c r="B11" s="421" t="s">
        <v>498</v>
      </c>
      <c r="C11" s="106" t="s">
        <v>497</v>
      </c>
      <c r="D11" s="140"/>
      <c r="E11" s="125" t="s">
        <v>8</v>
      </c>
      <c r="F11" s="140" t="s">
        <v>90</v>
      </c>
      <c r="G11" s="139">
        <v>1</v>
      </c>
      <c r="H11" s="90"/>
      <c r="I11" s="199">
        <f t="shared" si="0"/>
        <v>0</v>
      </c>
      <c r="J11" s="158"/>
    </row>
    <row r="12" spans="1:10" x14ac:dyDescent="0.25">
      <c r="A12" s="143" t="s">
        <v>16</v>
      </c>
      <c r="B12" s="422"/>
      <c r="C12" s="106" t="s">
        <v>496</v>
      </c>
      <c r="D12" s="140"/>
      <c r="E12" s="417" t="s">
        <v>26</v>
      </c>
      <c r="F12" s="140" t="s">
        <v>90</v>
      </c>
      <c r="G12" s="139">
        <v>1</v>
      </c>
      <c r="H12" s="90"/>
      <c r="I12" s="199">
        <f t="shared" si="0"/>
        <v>0</v>
      </c>
      <c r="J12" s="158"/>
    </row>
    <row r="13" spans="1:10" x14ac:dyDescent="0.25">
      <c r="A13" s="143" t="s">
        <v>19</v>
      </c>
      <c r="B13" s="422"/>
      <c r="C13" s="106" t="s">
        <v>495</v>
      </c>
      <c r="D13" s="140"/>
      <c r="E13" s="418"/>
      <c r="F13" s="140" t="s">
        <v>90</v>
      </c>
      <c r="G13" s="139">
        <v>1</v>
      </c>
      <c r="H13" s="90"/>
      <c r="I13" s="199">
        <f t="shared" si="0"/>
        <v>0</v>
      </c>
      <c r="J13" s="158"/>
    </row>
    <row r="14" spans="1:10" x14ac:dyDescent="0.25">
      <c r="A14" s="143" t="s">
        <v>22</v>
      </c>
      <c r="B14" s="423"/>
      <c r="C14" s="106" t="s">
        <v>494</v>
      </c>
      <c r="D14" s="140"/>
      <c r="E14" s="419"/>
      <c r="F14" s="140" t="s">
        <v>90</v>
      </c>
      <c r="G14" s="139">
        <v>1</v>
      </c>
      <c r="H14" s="90"/>
      <c r="I14" s="199">
        <f t="shared" si="0"/>
        <v>0</v>
      </c>
      <c r="J14" s="158"/>
    </row>
    <row r="15" spans="1:10" ht="14.45" customHeight="1" x14ac:dyDescent="0.25">
      <c r="A15" s="343" t="s">
        <v>70</v>
      </c>
      <c r="B15" s="416" t="s">
        <v>493</v>
      </c>
      <c r="C15" s="340" t="s">
        <v>492</v>
      </c>
      <c r="D15" s="341"/>
      <c r="E15" s="341" t="s">
        <v>8</v>
      </c>
      <c r="F15" s="341" t="s">
        <v>373</v>
      </c>
      <c r="G15" s="342">
        <v>1</v>
      </c>
      <c r="H15" s="91"/>
      <c r="I15" s="199">
        <f t="shared" si="0"/>
        <v>0</v>
      </c>
      <c r="J15" s="158"/>
    </row>
    <row r="16" spans="1:10" x14ac:dyDescent="0.25">
      <c r="A16" s="143" t="s">
        <v>71</v>
      </c>
      <c r="B16" s="416"/>
      <c r="C16" s="106" t="s">
        <v>491</v>
      </c>
      <c r="D16" s="140"/>
      <c r="E16" s="417" t="s">
        <v>26</v>
      </c>
      <c r="F16" s="140" t="s">
        <v>373</v>
      </c>
      <c r="G16" s="139">
        <v>1</v>
      </c>
      <c r="H16" s="91"/>
      <c r="I16" s="199">
        <f t="shared" si="0"/>
        <v>0</v>
      </c>
      <c r="J16" s="158"/>
    </row>
    <row r="17" spans="1:10" x14ac:dyDescent="0.25">
      <c r="A17" s="143" t="s">
        <v>72</v>
      </c>
      <c r="B17" s="416"/>
      <c r="C17" s="106" t="s">
        <v>490</v>
      </c>
      <c r="D17" s="140"/>
      <c r="E17" s="418"/>
      <c r="F17" s="140" t="s">
        <v>373</v>
      </c>
      <c r="G17" s="139">
        <v>1</v>
      </c>
      <c r="H17" s="91"/>
      <c r="I17" s="199">
        <f t="shared" si="0"/>
        <v>0</v>
      </c>
      <c r="J17" s="158"/>
    </row>
    <row r="18" spans="1:10" ht="25.5" x14ac:dyDescent="0.25">
      <c r="A18" s="143" t="s">
        <v>29</v>
      </c>
      <c r="B18" s="416"/>
      <c r="C18" s="106" t="s">
        <v>489</v>
      </c>
      <c r="D18" s="140"/>
      <c r="E18" s="419"/>
      <c r="F18" s="140" t="s">
        <v>373</v>
      </c>
      <c r="G18" s="139">
        <v>1</v>
      </c>
      <c r="H18" s="91"/>
      <c r="I18" s="199">
        <f t="shared" si="0"/>
        <v>0</v>
      </c>
      <c r="J18" s="158"/>
    </row>
    <row r="19" spans="1:10" ht="38.25" x14ac:dyDescent="0.25">
      <c r="A19" s="143" t="s">
        <v>32</v>
      </c>
      <c r="B19" s="416" t="s">
        <v>488</v>
      </c>
      <c r="C19" s="106" t="s">
        <v>487</v>
      </c>
      <c r="D19" s="140"/>
      <c r="E19" s="140" t="s">
        <v>43</v>
      </c>
      <c r="F19" s="140" t="s">
        <v>373</v>
      </c>
      <c r="G19" s="139">
        <v>1</v>
      </c>
      <c r="H19" s="145"/>
      <c r="I19" s="199">
        <f t="shared" si="0"/>
        <v>0</v>
      </c>
      <c r="J19" s="158"/>
    </row>
    <row r="20" spans="1:10" ht="25.5" x14ac:dyDescent="0.25">
      <c r="A20" s="143" t="s">
        <v>35</v>
      </c>
      <c r="B20" s="416"/>
      <c r="C20" s="106" t="s">
        <v>486</v>
      </c>
      <c r="D20" s="140"/>
      <c r="E20" s="417" t="s">
        <v>26</v>
      </c>
      <c r="F20" s="140" t="s">
        <v>373</v>
      </c>
      <c r="G20" s="139">
        <v>1</v>
      </c>
      <c r="H20" s="145"/>
      <c r="I20" s="199">
        <f t="shared" si="0"/>
        <v>0</v>
      </c>
      <c r="J20" s="158"/>
    </row>
    <row r="21" spans="1:10" ht="38.25" x14ac:dyDescent="0.25">
      <c r="A21" s="143" t="s">
        <v>38</v>
      </c>
      <c r="B21" s="416"/>
      <c r="C21" s="106" t="s">
        <v>485</v>
      </c>
      <c r="D21" s="140"/>
      <c r="E21" s="418"/>
      <c r="F21" s="140" t="s">
        <v>373</v>
      </c>
      <c r="G21" s="139">
        <v>1</v>
      </c>
      <c r="H21" s="145"/>
      <c r="I21" s="199">
        <f t="shared" si="0"/>
        <v>0</v>
      </c>
      <c r="J21" s="158"/>
    </row>
    <row r="22" spans="1:10" ht="25.5" x14ac:dyDescent="0.25">
      <c r="A22" s="143" t="s">
        <v>338</v>
      </c>
      <c r="B22" s="416"/>
      <c r="C22" s="106" t="s">
        <v>484</v>
      </c>
      <c r="D22" s="140"/>
      <c r="E22" s="419"/>
      <c r="F22" s="140" t="s">
        <v>373</v>
      </c>
      <c r="G22" s="139">
        <v>1</v>
      </c>
      <c r="H22" s="145"/>
      <c r="I22" s="199">
        <f t="shared" si="0"/>
        <v>0</v>
      </c>
      <c r="J22" s="158"/>
    </row>
    <row r="23" spans="1:10" ht="38.25" x14ac:dyDescent="0.25">
      <c r="A23" s="143" t="s">
        <v>336</v>
      </c>
      <c r="B23" s="416"/>
      <c r="C23" s="106" t="s">
        <v>483</v>
      </c>
      <c r="D23" s="140"/>
      <c r="E23" s="140" t="s">
        <v>43</v>
      </c>
      <c r="F23" s="140" t="s">
        <v>373</v>
      </c>
      <c r="G23" s="139">
        <v>1</v>
      </c>
      <c r="H23" s="145"/>
      <c r="I23" s="199">
        <f t="shared" si="0"/>
        <v>0</v>
      </c>
      <c r="J23" s="158"/>
    </row>
    <row r="24" spans="1:10" x14ac:dyDescent="0.25">
      <c r="A24" s="143" t="s">
        <v>333</v>
      </c>
      <c r="B24" s="159" t="s">
        <v>459</v>
      </c>
      <c r="C24" s="106" t="s">
        <v>482</v>
      </c>
      <c r="D24" s="140"/>
      <c r="E24" s="140" t="s">
        <v>8</v>
      </c>
      <c r="F24" s="140" t="s">
        <v>62</v>
      </c>
      <c r="G24" s="139">
        <v>1</v>
      </c>
      <c r="H24" s="90"/>
      <c r="I24" s="199">
        <f t="shared" si="0"/>
        <v>0</v>
      </c>
      <c r="J24" s="158"/>
    </row>
    <row r="25" spans="1:10" ht="25.5" x14ac:dyDescent="0.25">
      <c r="A25" s="143" t="s">
        <v>121</v>
      </c>
      <c r="B25" s="159" t="s">
        <v>481</v>
      </c>
      <c r="C25" s="106" t="s">
        <v>480</v>
      </c>
      <c r="D25" s="140"/>
      <c r="E25" s="140" t="s">
        <v>8</v>
      </c>
      <c r="F25" s="140" t="s">
        <v>90</v>
      </c>
      <c r="G25" s="139">
        <v>2</v>
      </c>
      <c r="H25" s="90"/>
      <c r="I25" s="199">
        <f t="shared" si="0"/>
        <v>0</v>
      </c>
      <c r="J25" s="158"/>
    </row>
    <row r="26" spans="1:10" ht="25.5" x14ac:dyDescent="0.25">
      <c r="A26" s="143" t="s">
        <v>119</v>
      </c>
      <c r="B26" s="159" t="s">
        <v>479</v>
      </c>
      <c r="C26" s="106" t="s">
        <v>478</v>
      </c>
      <c r="D26" s="140"/>
      <c r="E26" s="140" t="s">
        <v>8</v>
      </c>
      <c r="F26" s="140" t="s">
        <v>90</v>
      </c>
      <c r="G26" s="139">
        <v>2</v>
      </c>
      <c r="H26" s="90"/>
      <c r="I26" s="199">
        <f t="shared" si="0"/>
        <v>0</v>
      </c>
      <c r="J26" s="158"/>
    </row>
    <row r="27" spans="1:10" x14ac:dyDescent="0.25">
      <c r="A27" s="143" t="s">
        <v>118</v>
      </c>
      <c r="B27" s="421" t="s">
        <v>477</v>
      </c>
      <c r="C27" s="106" t="s">
        <v>476</v>
      </c>
      <c r="D27" s="140"/>
      <c r="E27" s="140" t="s">
        <v>43</v>
      </c>
      <c r="F27" s="140" t="s">
        <v>90</v>
      </c>
      <c r="G27" s="139">
        <v>4</v>
      </c>
      <c r="H27" s="91"/>
      <c r="I27" s="199">
        <f t="shared" si="0"/>
        <v>0</v>
      </c>
      <c r="J27" s="158"/>
    </row>
    <row r="28" spans="1:10" ht="25.5" x14ac:dyDescent="0.25">
      <c r="A28" s="143" t="s">
        <v>117</v>
      </c>
      <c r="B28" s="423"/>
      <c r="C28" s="106" t="s">
        <v>475</v>
      </c>
      <c r="D28" s="140"/>
      <c r="E28" s="140" t="s">
        <v>26</v>
      </c>
      <c r="F28" s="140" t="s">
        <v>90</v>
      </c>
      <c r="G28" s="139">
        <v>4</v>
      </c>
      <c r="H28" s="91"/>
      <c r="I28" s="199">
        <f t="shared" si="0"/>
        <v>0</v>
      </c>
      <c r="J28" s="158"/>
    </row>
    <row r="29" spans="1:10" x14ac:dyDescent="0.25">
      <c r="A29" s="143" t="s">
        <v>115</v>
      </c>
      <c r="B29" s="159" t="s">
        <v>474</v>
      </c>
      <c r="C29" s="106" t="s">
        <v>473</v>
      </c>
      <c r="D29" s="140"/>
      <c r="E29" s="140" t="s">
        <v>8</v>
      </c>
      <c r="F29" s="140" t="s">
        <v>90</v>
      </c>
      <c r="G29" s="139">
        <v>1</v>
      </c>
      <c r="H29" s="90"/>
      <c r="I29" s="199">
        <f t="shared" si="0"/>
        <v>0</v>
      </c>
      <c r="J29" s="158"/>
    </row>
    <row r="30" spans="1:10" x14ac:dyDescent="0.25">
      <c r="A30" s="143" t="s">
        <v>113</v>
      </c>
      <c r="B30" s="159" t="s">
        <v>472</v>
      </c>
      <c r="C30" s="106" t="s">
        <v>471</v>
      </c>
      <c r="D30" s="140"/>
      <c r="E30" s="140" t="s">
        <v>8</v>
      </c>
      <c r="F30" s="140" t="s">
        <v>90</v>
      </c>
      <c r="G30" s="139">
        <v>1</v>
      </c>
      <c r="H30" s="90"/>
      <c r="I30" s="199">
        <f t="shared" si="0"/>
        <v>0</v>
      </c>
      <c r="J30" s="158"/>
    </row>
    <row r="31" spans="1:10" x14ac:dyDescent="0.25">
      <c r="A31" s="143" t="s">
        <v>111</v>
      </c>
      <c r="B31" s="421" t="s">
        <v>470</v>
      </c>
      <c r="C31" s="106" t="s">
        <v>469</v>
      </c>
      <c r="D31" s="140"/>
      <c r="E31" s="140" t="s">
        <v>43</v>
      </c>
      <c r="F31" s="140" t="s">
        <v>90</v>
      </c>
      <c r="G31" s="139">
        <v>3</v>
      </c>
      <c r="H31" s="90"/>
      <c r="I31" s="199">
        <f t="shared" si="0"/>
        <v>0</v>
      </c>
      <c r="J31" s="158"/>
    </row>
    <row r="32" spans="1:10" ht="25.5" x14ac:dyDescent="0.25">
      <c r="A32" s="143" t="s">
        <v>109</v>
      </c>
      <c r="B32" s="423"/>
      <c r="C32" s="106" t="s">
        <v>468</v>
      </c>
      <c r="D32" s="140"/>
      <c r="E32" s="140" t="s">
        <v>26</v>
      </c>
      <c r="F32" s="140" t="s">
        <v>90</v>
      </c>
      <c r="G32" s="139">
        <v>2</v>
      </c>
      <c r="H32" s="89"/>
      <c r="I32" s="199">
        <f t="shared" si="0"/>
        <v>0</v>
      </c>
      <c r="J32" s="158"/>
    </row>
    <row r="33" spans="1:10" x14ac:dyDescent="0.25">
      <c r="A33" s="143" t="s">
        <v>107</v>
      </c>
      <c r="B33" s="159" t="s">
        <v>467</v>
      </c>
      <c r="C33" s="160" t="s">
        <v>466</v>
      </c>
      <c r="D33" s="140"/>
      <c r="E33" s="140" t="s">
        <v>8</v>
      </c>
      <c r="F33" s="140" t="s">
        <v>373</v>
      </c>
      <c r="G33" s="139">
        <v>2</v>
      </c>
      <c r="H33" s="89"/>
      <c r="I33" s="199">
        <f t="shared" si="0"/>
        <v>0</v>
      </c>
      <c r="J33" s="158"/>
    </row>
    <row r="34" spans="1:10" ht="22.9" customHeight="1" x14ac:dyDescent="0.25">
      <c r="A34" s="143" t="s">
        <v>106</v>
      </c>
      <c r="B34" s="421" t="s">
        <v>465</v>
      </c>
      <c r="C34" s="106" t="s">
        <v>464</v>
      </c>
      <c r="D34" s="140"/>
      <c r="E34" s="140" t="s">
        <v>8</v>
      </c>
      <c r="F34" s="140" t="s">
        <v>62</v>
      </c>
      <c r="G34" s="139">
        <v>2</v>
      </c>
      <c r="H34" s="145"/>
      <c r="I34" s="199">
        <f t="shared" si="0"/>
        <v>0</v>
      </c>
      <c r="J34" s="158"/>
    </row>
    <row r="35" spans="1:10" x14ac:dyDescent="0.25">
      <c r="A35" s="143" t="s">
        <v>105</v>
      </c>
      <c r="B35" s="422"/>
      <c r="C35" s="106" t="s">
        <v>463</v>
      </c>
      <c r="D35" s="140"/>
      <c r="E35" s="430" t="s">
        <v>26</v>
      </c>
      <c r="F35" s="140" t="s">
        <v>62</v>
      </c>
      <c r="G35" s="139">
        <v>2</v>
      </c>
      <c r="H35" s="145"/>
      <c r="I35" s="199">
        <f t="shared" si="0"/>
        <v>0</v>
      </c>
      <c r="J35" s="158"/>
    </row>
    <row r="36" spans="1:10" x14ac:dyDescent="0.25">
      <c r="A36" s="143" t="s">
        <v>104</v>
      </c>
      <c r="B36" s="422"/>
      <c r="C36" s="106" t="s">
        <v>462</v>
      </c>
      <c r="D36" s="140"/>
      <c r="E36" s="431"/>
      <c r="F36" s="140" t="s">
        <v>62</v>
      </c>
      <c r="G36" s="139">
        <v>2</v>
      </c>
      <c r="H36" s="145"/>
      <c r="I36" s="199">
        <f t="shared" si="0"/>
        <v>0</v>
      </c>
      <c r="J36" s="158"/>
    </row>
    <row r="37" spans="1:10" x14ac:dyDescent="0.25">
      <c r="A37" s="143" t="s">
        <v>103</v>
      </c>
      <c r="B37" s="423"/>
      <c r="C37" s="106" t="s">
        <v>461</v>
      </c>
      <c r="D37" s="140"/>
      <c r="E37" s="432"/>
      <c r="F37" s="140" t="s">
        <v>62</v>
      </c>
      <c r="G37" s="139">
        <v>2</v>
      </c>
      <c r="H37" s="145"/>
      <c r="I37" s="199">
        <f t="shared" si="0"/>
        <v>0</v>
      </c>
      <c r="J37" s="158"/>
    </row>
    <row r="38" spans="1:10" x14ac:dyDescent="0.25">
      <c r="A38" s="143" t="s">
        <v>102</v>
      </c>
      <c r="B38" s="421" t="s">
        <v>460</v>
      </c>
      <c r="C38" s="106" t="s">
        <v>134</v>
      </c>
      <c r="D38" s="140"/>
      <c r="E38" s="140" t="s">
        <v>8</v>
      </c>
      <c r="F38" s="140" t="s">
        <v>373</v>
      </c>
      <c r="G38" s="139">
        <v>2</v>
      </c>
      <c r="H38" s="145"/>
      <c r="I38" s="199">
        <f t="shared" si="0"/>
        <v>0</v>
      </c>
      <c r="J38" s="158"/>
    </row>
    <row r="39" spans="1:10" x14ac:dyDescent="0.25">
      <c r="A39" s="143" t="s">
        <v>100</v>
      </c>
      <c r="B39" s="422"/>
      <c r="C39" s="106" t="s">
        <v>133</v>
      </c>
      <c r="D39" s="140"/>
      <c r="E39" s="430" t="s">
        <v>26</v>
      </c>
      <c r="F39" s="140" t="s">
        <v>373</v>
      </c>
      <c r="G39" s="139">
        <v>2</v>
      </c>
      <c r="H39" s="145"/>
      <c r="I39" s="199">
        <f t="shared" si="0"/>
        <v>0</v>
      </c>
      <c r="J39" s="158"/>
    </row>
    <row r="40" spans="1:10" x14ac:dyDescent="0.25">
      <c r="A40" s="143" t="s">
        <v>98</v>
      </c>
      <c r="B40" s="422"/>
      <c r="C40" s="106" t="s">
        <v>131</v>
      </c>
      <c r="D40" s="140"/>
      <c r="E40" s="431"/>
      <c r="F40" s="140" t="s">
        <v>373</v>
      </c>
      <c r="G40" s="139">
        <v>2</v>
      </c>
      <c r="H40" s="145"/>
      <c r="I40" s="199">
        <f t="shared" si="0"/>
        <v>0</v>
      </c>
      <c r="J40" s="158"/>
    </row>
    <row r="41" spans="1:10" x14ac:dyDescent="0.25">
      <c r="A41" s="143" t="s">
        <v>97</v>
      </c>
      <c r="B41" s="423"/>
      <c r="C41" s="106" t="s">
        <v>129</v>
      </c>
      <c r="D41" s="140"/>
      <c r="E41" s="432"/>
      <c r="F41" s="140" t="s">
        <v>373</v>
      </c>
      <c r="G41" s="139">
        <v>2</v>
      </c>
      <c r="H41" s="145"/>
      <c r="I41" s="199">
        <f t="shared" si="0"/>
        <v>0</v>
      </c>
      <c r="J41" s="158"/>
    </row>
    <row r="42" spans="1:10" x14ac:dyDescent="0.25">
      <c r="A42" s="143" t="s">
        <v>303</v>
      </c>
      <c r="B42" s="159" t="s">
        <v>459</v>
      </c>
      <c r="C42" s="106">
        <v>44574702</v>
      </c>
      <c r="D42" s="140"/>
      <c r="E42" s="140" t="s">
        <v>43</v>
      </c>
      <c r="F42" s="140" t="s">
        <v>90</v>
      </c>
      <c r="G42" s="139">
        <v>1</v>
      </c>
      <c r="H42" s="90"/>
      <c r="I42" s="199">
        <f t="shared" ref="I42:I84" si="1">G42*H42</f>
        <v>0</v>
      </c>
      <c r="J42" s="158"/>
    </row>
    <row r="43" spans="1:10" x14ac:dyDescent="0.25">
      <c r="A43" s="343" t="s">
        <v>300</v>
      </c>
      <c r="B43" s="424" t="s">
        <v>458</v>
      </c>
      <c r="C43" s="340" t="s">
        <v>457</v>
      </c>
      <c r="D43" s="341"/>
      <c r="E43" s="341" t="s">
        <v>8</v>
      </c>
      <c r="F43" s="341" t="s">
        <v>62</v>
      </c>
      <c r="G43" s="342">
        <v>2</v>
      </c>
      <c r="H43" s="91"/>
      <c r="I43" s="199">
        <f t="shared" si="1"/>
        <v>0</v>
      </c>
      <c r="J43" s="158"/>
    </row>
    <row r="44" spans="1:10" x14ac:dyDescent="0.25">
      <c r="A44" s="343" t="s">
        <v>298</v>
      </c>
      <c r="B44" s="425"/>
      <c r="C44" s="340" t="s">
        <v>456</v>
      </c>
      <c r="D44" s="341"/>
      <c r="E44" s="427" t="s">
        <v>26</v>
      </c>
      <c r="F44" s="341" t="s">
        <v>62</v>
      </c>
      <c r="G44" s="342">
        <v>1</v>
      </c>
      <c r="H44" s="91"/>
      <c r="I44" s="199">
        <f t="shared" si="1"/>
        <v>0</v>
      </c>
      <c r="J44" s="158"/>
    </row>
    <row r="45" spans="1:10" x14ac:dyDescent="0.25">
      <c r="A45" s="343" t="s">
        <v>296</v>
      </c>
      <c r="B45" s="425"/>
      <c r="C45" s="340" t="s">
        <v>455</v>
      </c>
      <c r="D45" s="341"/>
      <c r="E45" s="428"/>
      <c r="F45" s="341" t="s">
        <v>62</v>
      </c>
      <c r="G45" s="342">
        <v>1</v>
      </c>
      <c r="H45" s="91"/>
      <c r="I45" s="199">
        <f t="shared" si="1"/>
        <v>0</v>
      </c>
      <c r="J45" s="158"/>
    </row>
    <row r="46" spans="1:10" x14ac:dyDescent="0.25">
      <c r="A46" s="343" t="s">
        <v>295</v>
      </c>
      <c r="B46" s="426"/>
      <c r="C46" s="340" t="s">
        <v>454</v>
      </c>
      <c r="D46" s="341"/>
      <c r="E46" s="429"/>
      <c r="F46" s="341" t="s">
        <v>62</v>
      </c>
      <c r="G46" s="342">
        <v>1</v>
      </c>
      <c r="H46" s="91"/>
      <c r="I46" s="199">
        <f t="shared" si="1"/>
        <v>0</v>
      </c>
      <c r="J46" s="158"/>
    </row>
    <row r="47" spans="1:10" ht="25.5" x14ac:dyDescent="0.25">
      <c r="A47" s="143" t="s">
        <v>294</v>
      </c>
      <c r="B47" s="159" t="s">
        <v>453</v>
      </c>
      <c r="C47" s="106" t="s">
        <v>452</v>
      </c>
      <c r="D47" s="140"/>
      <c r="E47" s="140" t="s">
        <v>43</v>
      </c>
      <c r="F47" s="140" t="s">
        <v>90</v>
      </c>
      <c r="G47" s="139">
        <v>1</v>
      </c>
      <c r="H47" s="89"/>
      <c r="I47" s="199">
        <f t="shared" si="1"/>
        <v>0</v>
      </c>
      <c r="J47" s="158"/>
    </row>
    <row r="48" spans="1:10" ht="25.5" x14ac:dyDescent="0.25">
      <c r="A48" s="143" t="s">
        <v>291</v>
      </c>
      <c r="B48" s="159" t="s">
        <v>451</v>
      </c>
      <c r="C48" s="106" t="s">
        <v>15</v>
      </c>
      <c r="D48" s="140"/>
      <c r="E48" s="140" t="s">
        <v>43</v>
      </c>
      <c r="F48" s="140" t="s">
        <v>90</v>
      </c>
      <c r="G48" s="139">
        <v>2</v>
      </c>
      <c r="H48" s="90"/>
      <c r="I48" s="199">
        <f t="shared" si="1"/>
        <v>0</v>
      </c>
      <c r="J48" s="158"/>
    </row>
    <row r="49" spans="1:10" x14ac:dyDescent="0.25">
      <c r="A49" s="143" t="s">
        <v>288</v>
      </c>
      <c r="B49" s="421" t="s">
        <v>450</v>
      </c>
      <c r="C49" s="106" t="s">
        <v>449</v>
      </c>
      <c r="D49" s="140"/>
      <c r="E49" s="140" t="s">
        <v>43</v>
      </c>
      <c r="F49" s="140" t="s">
        <v>90</v>
      </c>
      <c r="G49" s="139">
        <v>5</v>
      </c>
      <c r="H49" s="90"/>
      <c r="I49" s="199">
        <f t="shared" si="1"/>
        <v>0</v>
      </c>
      <c r="J49" s="158"/>
    </row>
    <row r="50" spans="1:10" ht="25.5" x14ac:dyDescent="0.25">
      <c r="A50" s="143" t="s">
        <v>285</v>
      </c>
      <c r="B50" s="423"/>
      <c r="C50" s="106" t="s">
        <v>448</v>
      </c>
      <c r="D50" s="140"/>
      <c r="E50" s="140" t="s">
        <v>26</v>
      </c>
      <c r="F50" s="140" t="s">
        <v>90</v>
      </c>
      <c r="G50" s="139">
        <v>3</v>
      </c>
      <c r="H50" s="90"/>
      <c r="I50" s="199">
        <f t="shared" si="1"/>
        <v>0</v>
      </c>
      <c r="J50" s="158"/>
    </row>
    <row r="51" spans="1:10" ht="14.45" customHeight="1" x14ac:dyDescent="0.25">
      <c r="A51" s="143" t="s">
        <v>281</v>
      </c>
      <c r="B51" s="433" t="s">
        <v>447</v>
      </c>
      <c r="C51" s="106">
        <v>884946</v>
      </c>
      <c r="D51" s="140"/>
      <c r="E51" s="140" t="s">
        <v>8</v>
      </c>
      <c r="F51" s="140" t="s">
        <v>445</v>
      </c>
      <c r="G51" s="157">
        <v>3</v>
      </c>
      <c r="H51" s="91"/>
      <c r="I51" s="199">
        <f t="shared" si="1"/>
        <v>0</v>
      </c>
      <c r="J51" s="158"/>
    </row>
    <row r="52" spans="1:10" x14ac:dyDescent="0.25">
      <c r="A52" s="143" t="s">
        <v>279</v>
      </c>
      <c r="B52" s="433"/>
      <c r="C52" s="106">
        <v>884949</v>
      </c>
      <c r="D52" s="140"/>
      <c r="E52" s="140" t="s">
        <v>124</v>
      </c>
      <c r="F52" s="140" t="s">
        <v>445</v>
      </c>
      <c r="G52" s="157">
        <v>3</v>
      </c>
      <c r="H52" s="91"/>
      <c r="I52" s="199">
        <f t="shared" si="1"/>
        <v>0</v>
      </c>
      <c r="J52" s="156"/>
    </row>
    <row r="53" spans="1:10" x14ac:dyDescent="0.25">
      <c r="A53" s="143" t="s">
        <v>277</v>
      </c>
      <c r="B53" s="433"/>
      <c r="C53" s="106">
        <v>884948</v>
      </c>
      <c r="D53" s="140"/>
      <c r="E53" s="140" t="s">
        <v>446</v>
      </c>
      <c r="F53" s="140" t="s">
        <v>445</v>
      </c>
      <c r="G53" s="157">
        <v>3</v>
      </c>
      <c r="H53" s="91"/>
      <c r="I53" s="199">
        <f t="shared" si="1"/>
        <v>0</v>
      </c>
      <c r="J53" s="156"/>
    </row>
    <row r="54" spans="1:10" x14ac:dyDescent="0.25">
      <c r="A54" s="143" t="s">
        <v>274</v>
      </c>
      <c r="B54" s="433"/>
      <c r="C54" s="106">
        <v>884947</v>
      </c>
      <c r="D54" s="140"/>
      <c r="E54" s="140" t="s">
        <v>122</v>
      </c>
      <c r="F54" s="140" t="s">
        <v>445</v>
      </c>
      <c r="G54" s="151">
        <v>3</v>
      </c>
      <c r="H54" s="91"/>
      <c r="I54" s="199">
        <f t="shared" si="1"/>
        <v>0</v>
      </c>
      <c r="J54" s="120"/>
    </row>
    <row r="55" spans="1:10" x14ac:dyDescent="0.25">
      <c r="A55" s="143" t="s">
        <v>272</v>
      </c>
      <c r="B55" s="142" t="s">
        <v>444</v>
      </c>
      <c r="C55" s="144">
        <v>713</v>
      </c>
      <c r="D55" s="120"/>
      <c r="E55" s="140" t="s">
        <v>8</v>
      </c>
      <c r="F55" s="140" t="s">
        <v>90</v>
      </c>
      <c r="G55" s="138">
        <v>1</v>
      </c>
      <c r="H55" s="90"/>
      <c r="I55" s="199">
        <f t="shared" si="1"/>
        <v>0</v>
      </c>
      <c r="J55" s="120"/>
    </row>
    <row r="56" spans="1:10" x14ac:dyDescent="0.25">
      <c r="A56" s="143" t="s">
        <v>271</v>
      </c>
      <c r="B56" s="142" t="s">
        <v>443</v>
      </c>
      <c r="C56" s="106" t="s">
        <v>15</v>
      </c>
      <c r="D56" s="120"/>
      <c r="E56" s="140" t="s">
        <v>377</v>
      </c>
      <c r="F56" s="140" t="s">
        <v>373</v>
      </c>
      <c r="G56" s="138">
        <v>1</v>
      </c>
      <c r="H56" s="90"/>
      <c r="I56" s="199">
        <f t="shared" si="1"/>
        <v>0</v>
      </c>
      <c r="J56" s="135"/>
    </row>
    <row r="57" spans="1:10" x14ac:dyDescent="0.25">
      <c r="A57" s="143" t="s">
        <v>264</v>
      </c>
      <c r="B57" s="434" t="s">
        <v>442</v>
      </c>
      <c r="C57" s="144" t="s">
        <v>441</v>
      </c>
      <c r="D57" s="120"/>
      <c r="E57" s="140" t="s">
        <v>435</v>
      </c>
      <c r="F57" s="140" t="s">
        <v>90</v>
      </c>
      <c r="G57" s="138">
        <v>1</v>
      </c>
      <c r="H57" s="91"/>
      <c r="I57" s="199">
        <f t="shared" si="1"/>
        <v>0</v>
      </c>
      <c r="J57" s="135"/>
    </row>
    <row r="58" spans="1:10" x14ac:dyDescent="0.25">
      <c r="A58" s="143" t="s">
        <v>260</v>
      </c>
      <c r="B58" s="435"/>
      <c r="C58" s="144" t="s">
        <v>440</v>
      </c>
      <c r="D58" s="120"/>
      <c r="E58" s="430" t="s">
        <v>433</v>
      </c>
      <c r="F58" s="140" t="s">
        <v>90</v>
      </c>
      <c r="G58" s="138">
        <v>1</v>
      </c>
      <c r="H58" s="91"/>
      <c r="I58" s="199">
        <f t="shared" si="1"/>
        <v>0</v>
      </c>
      <c r="J58" s="135"/>
    </row>
    <row r="59" spans="1:10" x14ac:dyDescent="0.25">
      <c r="A59" s="143" t="s">
        <v>257</v>
      </c>
      <c r="B59" s="435"/>
      <c r="C59" s="144" t="s">
        <v>439</v>
      </c>
      <c r="D59" s="120"/>
      <c r="E59" s="431"/>
      <c r="F59" s="140" t="s">
        <v>90</v>
      </c>
      <c r="G59" s="138">
        <v>1</v>
      </c>
      <c r="H59" s="91"/>
      <c r="I59" s="199">
        <f t="shared" si="1"/>
        <v>0</v>
      </c>
      <c r="J59" s="135"/>
    </row>
    <row r="60" spans="1:10" x14ac:dyDescent="0.25">
      <c r="A60" s="143" t="s">
        <v>255</v>
      </c>
      <c r="B60" s="436"/>
      <c r="C60" s="144" t="s">
        <v>438</v>
      </c>
      <c r="D60" s="120"/>
      <c r="E60" s="432"/>
      <c r="F60" s="140" t="s">
        <v>90</v>
      </c>
      <c r="G60" s="138">
        <v>1</v>
      </c>
      <c r="H60" s="91"/>
      <c r="I60" s="199">
        <f t="shared" si="1"/>
        <v>0</v>
      </c>
      <c r="J60" s="135"/>
    </row>
    <row r="61" spans="1:10" x14ac:dyDescent="0.25">
      <c r="A61" s="143" t="s">
        <v>251</v>
      </c>
      <c r="B61" s="434" t="s">
        <v>437</v>
      </c>
      <c r="C61" s="144" t="s">
        <v>436</v>
      </c>
      <c r="D61" s="120"/>
      <c r="E61" s="140" t="s">
        <v>435</v>
      </c>
      <c r="F61" s="140" t="s">
        <v>90</v>
      </c>
      <c r="G61" s="138">
        <v>1</v>
      </c>
      <c r="H61" s="145"/>
      <c r="I61" s="199">
        <f t="shared" si="1"/>
        <v>0</v>
      </c>
      <c r="J61" s="135"/>
    </row>
    <row r="62" spans="1:10" ht="25.5" x14ac:dyDescent="0.25">
      <c r="A62" s="143" t="s">
        <v>247</v>
      </c>
      <c r="B62" s="436"/>
      <c r="C62" s="144" t="s">
        <v>434</v>
      </c>
      <c r="D62" s="120"/>
      <c r="E62" s="155" t="s">
        <v>433</v>
      </c>
      <c r="F62" s="339" t="s">
        <v>62</v>
      </c>
      <c r="G62" s="138">
        <v>1</v>
      </c>
      <c r="H62" s="145"/>
      <c r="I62" s="199">
        <f t="shared" si="1"/>
        <v>0</v>
      </c>
      <c r="J62" s="135"/>
    </row>
    <row r="63" spans="1:10" ht="15.75" x14ac:dyDescent="0.25">
      <c r="A63" s="143" t="s">
        <v>237</v>
      </c>
      <c r="B63" s="154" t="s">
        <v>432</v>
      </c>
      <c r="C63" s="353" t="s">
        <v>773</v>
      </c>
      <c r="D63" s="120"/>
      <c r="E63" s="140" t="s">
        <v>431</v>
      </c>
      <c r="F63" s="140" t="s">
        <v>90</v>
      </c>
      <c r="G63" s="138">
        <v>2</v>
      </c>
      <c r="H63" s="89"/>
      <c r="I63" s="199">
        <f t="shared" si="1"/>
        <v>0</v>
      </c>
      <c r="J63" s="135"/>
    </row>
    <row r="64" spans="1:10" ht="45" x14ac:dyDescent="0.25">
      <c r="A64" s="143" t="s">
        <v>235</v>
      </c>
      <c r="B64" s="153" t="s">
        <v>430</v>
      </c>
      <c r="C64" s="152" t="s">
        <v>429</v>
      </c>
      <c r="D64" s="120"/>
      <c r="E64" s="12" t="s">
        <v>429</v>
      </c>
      <c r="F64" s="339" t="s">
        <v>62</v>
      </c>
      <c r="G64" s="138">
        <v>3</v>
      </c>
      <c r="H64" s="89"/>
      <c r="I64" s="199">
        <f t="shared" si="1"/>
        <v>0</v>
      </c>
      <c r="J64" s="135"/>
    </row>
    <row r="65" spans="1:13" ht="27" customHeight="1" x14ac:dyDescent="0.25">
      <c r="A65" s="143" t="s">
        <v>233</v>
      </c>
      <c r="B65" s="446" t="s">
        <v>428</v>
      </c>
      <c r="C65" s="152" t="s">
        <v>427</v>
      </c>
      <c r="D65" s="120"/>
      <c r="E65" s="430" t="s">
        <v>426</v>
      </c>
      <c r="F65" s="140" t="s">
        <v>420</v>
      </c>
      <c r="G65" s="151">
        <v>1</v>
      </c>
      <c r="H65" s="89"/>
      <c r="I65" s="199">
        <f t="shared" si="1"/>
        <v>0</v>
      </c>
      <c r="J65" s="135"/>
      <c r="M65" s="351"/>
    </row>
    <row r="66" spans="1:13" ht="26.25" x14ac:dyDescent="0.25">
      <c r="A66" s="143" t="s">
        <v>231</v>
      </c>
      <c r="B66" s="447"/>
      <c r="C66" s="147" t="s">
        <v>425</v>
      </c>
      <c r="D66" s="120"/>
      <c r="E66" s="431"/>
      <c r="F66" s="140" t="s">
        <v>420</v>
      </c>
      <c r="G66" s="151">
        <v>1</v>
      </c>
      <c r="H66" s="89"/>
      <c r="I66" s="199">
        <f t="shared" si="1"/>
        <v>0</v>
      </c>
      <c r="J66" s="135"/>
    </row>
    <row r="67" spans="1:13" ht="39" x14ac:dyDescent="0.25">
      <c r="A67" s="143" t="s">
        <v>226</v>
      </c>
      <c r="B67" s="447"/>
      <c r="C67" s="147" t="s">
        <v>424</v>
      </c>
      <c r="D67" s="120"/>
      <c r="E67" s="431"/>
      <c r="F67" s="140" t="s">
        <v>420</v>
      </c>
      <c r="G67" s="151">
        <v>1</v>
      </c>
      <c r="H67" s="89"/>
      <c r="I67" s="199">
        <f t="shared" si="1"/>
        <v>0</v>
      </c>
      <c r="J67" s="135"/>
    </row>
    <row r="68" spans="1:13" ht="39" x14ac:dyDescent="0.25">
      <c r="A68" s="143" t="s">
        <v>223</v>
      </c>
      <c r="B68" s="448"/>
      <c r="C68" s="147" t="s">
        <v>423</v>
      </c>
      <c r="D68" s="120"/>
      <c r="E68" s="432"/>
      <c r="F68" s="140" t="s">
        <v>420</v>
      </c>
      <c r="G68" s="151">
        <v>1</v>
      </c>
      <c r="H68" s="89"/>
      <c r="I68" s="199">
        <f t="shared" si="1"/>
        <v>0</v>
      </c>
      <c r="J68" s="135"/>
    </row>
    <row r="69" spans="1:13" ht="30" x14ac:dyDescent="0.25">
      <c r="A69" s="143" t="s">
        <v>221</v>
      </c>
      <c r="B69" s="37" t="s">
        <v>422</v>
      </c>
      <c r="C69" s="147" t="s">
        <v>421</v>
      </c>
      <c r="D69" s="149"/>
      <c r="E69" s="150" t="s">
        <v>52</v>
      </c>
      <c r="F69" s="150" t="s">
        <v>420</v>
      </c>
      <c r="G69" s="148">
        <v>1</v>
      </c>
      <c r="H69" s="89"/>
      <c r="I69" s="199">
        <f t="shared" si="1"/>
        <v>0</v>
      </c>
      <c r="J69" s="135"/>
    </row>
    <row r="70" spans="1:13" ht="26.25" x14ac:dyDescent="0.25">
      <c r="A70" s="143" t="s">
        <v>219</v>
      </c>
      <c r="B70" s="421" t="s">
        <v>419</v>
      </c>
      <c r="C70" s="141" t="s">
        <v>418</v>
      </c>
      <c r="D70" s="149"/>
      <c r="E70" s="430" t="s">
        <v>417</v>
      </c>
      <c r="F70" s="140" t="s">
        <v>407</v>
      </c>
      <c r="G70" s="148">
        <v>1</v>
      </c>
      <c r="H70" s="145"/>
      <c r="I70" s="199">
        <f t="shared" si="1"/>
        <v>0</v>
      </c>
      <c r="J70" s="135"/>
    </row>
    <row r="71" spans="1:13" ht="26.25" x14ac:dyDescent="0.25">
      <c r="A71" s="143" t="s">
        <v>217</v>
      </c>
      <c r="B71" s="422"/>
      <c r="C71" s="141" t="s">
        <v>416</v>
      </c>
      <c r="D71" s="149"/>
      <c r="E71" s="431"/>
      <c r="F71" s="140" t="s">
        <v>407</v>
      </c>
      <c r="G71" s="148">
        <v>1</v>
      </c>
      <c r="H71" s="145"/>
      <c r="I71" s="199">
        <f t="shared" si="1"/>
        <v>0</v>
      </c>
      <c r="J71" s="135"/>
    </row>
    <row r="72" spans="1:13" ht="26.25" x14ac:dyDescent="0.25">
      <c r="A72" s="143" t="s">
        <v>213</v>
      </c>
      <c r="B72" s="422"/>
      <c r="C72" s="141" t="s">
        <v>415</v>
      </c>
      <c r="D72" s="149"/>
      <c r="E72" s="431"/>
      <c r="F72" s="140" t="s">
        <v>407</v>
      </c>
      <c r="G72" s="148">
        <v>1</v>
      </c>
      <c r="H72" s="145"/>
      <c r="I72" s="199">
        <f t="shared" si="1"/>
        <v>0</v>
      </c>
      <c r="J72" s="135"/>
    </row>
    <row r="73" spans="1:13" ht="29.45" customHeight="1" x14ac:dyDescent="0.25">
      <c r="A73" s="143" t="s">
        <v>211</v>
      </c>
      <c r="B73" s="423"/>
      <c r="C73" s="141" t="s">
        <v>414</v>
      </c>
      <c r="D73" s="120"/>
      <c r="E73" s="432"/>
      <c r="F73" s="140" t="s">
        <v>407</v>
      </c>
      <c r="G73" s="138">
        <v>1</v>
      </c>
      <c r="H73" s="145"/>
      <c r="I73" s="199">
        <f t="shared" si="1"/>
        <v>0</v>
      </c>
      <c r="J73" s="135"/>
    </row>
    <row r="74" spans="1:13" ht="26.25" x14ac:dyDescent="0.25">
      <c r="A74" s="143" t="s">
        <v>207</v>
      </c>
      <c r="B74" s="449" t="s">
        <v>413</v>
      </c>
      <c r="C74" s="141" t="s">
        <v>412</v>
      </c>
      <c r="D74" s="120"/>
      <c r="E74" s="430" t="s">
        <v>411</v>
      </c>
      <c r="F74" s="140" t="s">
        <v>407</v>
      </c>
      <c r="G74" s="138">
        <v>1</v>
      </c>
      <c r="H74" s="145"/>
      <c r="I74" s="199">
        <f t="shared" si="1"/>
        <v>0</v>
      </c>
      <c r="J74" s="135"/>
    </row>
    <row r="75" spans="1:13" ht="26.25" x14ac:dyDescent="0.25">
      <c r="A75" s="143" t="s">
        <v>204</v>
      </c>
      <c r="B75" s="450"/>
      <c r="C75" s="141" t="s">
        <v>410</v>
      </c>
      <c r="D75" s="120"/>
      <c r="E75" s="431"/>
      <c r="F75" s="140" t="s">
        <v>407</v>
      </c>
      <c r="G75" s="138">
        <v>1</v>
      </c>
      <c r="H75" s="145"/>
      <c r="I75" s="199">
        <f t="shared" si="1"/>
        <v>0</v>
      </c>
      <c r="J75" s="135"/>
    </row>
    <row r="76" spans="1:13" ht="26.25" x14ac:dyDescent="0.25">
      <c r="A76" s="143" t="s">
        <v>202</v>
      </c>
      <c r="B76" s="450"/>
      <c r="C76" s="141" t="s">
        <v>409</v>
      </c>
      <c r="D76" s="120"/>
      <c r="E76" s="431"/>
      <c r="F76" s="140" t="s">
        <v>407</v>
      </c>
      <c r="G76" s="138">
        <v>1</v>
      </c>
      <c r="H76" s="145"/>
      <c r="I76" s="199">
        <f t="shared" si="1"/>
        <v>0</v>
      </c>
      <c r="J76" s="135"/>
    </row>
    <row r="77" spans="1:13" ht="26.25" x14ac:dyDescent="0.25">
      <c r="A77" s="143" t="s">
        <v>201</v>
      </c>
      <c r="B77" s="451"/>
      <c r="C77" s="141" t="s">
        <v>408</v>
      </c>
      <c r="D77" s="120"/>
      <c r="E77" s="432"/>
      <c r="F77" s="140" t="s">
        <v>407</v>
      </c>
      <c r="G77" s="138">
        <v>1</v>
      </c>
      <c r="H77" s="145"/>
      <c r="I77" s="199">
        <f t="shared" si="1"/>
        <v>0</v>
      </c>
      <c r="J77" s="135"/>
    </row>
    <row r="78" spans="1:13" x14ac:dyDescent="0.25">
      <c r="A78" s="143" t="s">
        <v>200</v>
      </c>
      <c r="B78" s="146" t="s">
        <v>406</v>
      </c>
      <c r="C78" s="141" t="s">
        <v>405</v>
      </c>
      <c r="D78" s="120"/>
      <c r="E78" s="140" t="s">
        <v>377</v>
      </c>
      <c r="F78" s="140" t="s">
        <v>400</v>
      </c>
      <c r="G78" s="138">
        <v>1</v>
      </c>
      <c r="H78" s="89"/>
      <c r="I78" s="199">
        <f t="shared" si="1"/>
        <v>0</v>
      </c>
      <c r="J78" s="135"/>
    </row>
    <row r="79" spans="1:13" x14ac:dyDescent="0.25">
      <c r="A79" s="143" t="s">
        <v>199</v>
      </c>
      <c r="B79" s="146" t="s">
        <v>404</v>
      </c>
      <c r="C79" s="147" t="s">
        <v>403</v>
      </c>
      <c r="D79" s="120"/>
      <c r="E79" s="140" t="s">
        <v>402</v>
      </c>
      <c r="F79" s="140" t="s">
        <v>400</v>
      </c>
      <c r="G79" s="138">
        <v>1</v>
      </c>
      <c r="H79" s="89"/>
      <c r="I79" s="199">
        <f t="shared" si="1"/>
        <v>0</v>
      </c>
      <c r="J79" s="135"/>
    </row>
    <row r="80" spans="1:13" x14ac:dyDescent="0.25">
      <c r="A80" s="143" t="s">
        <v>196</v>
      </c>
      <c r="B80" s="146" t="s">
        <v>401</v>
      </c>
      <c r="C80" s="350" t="s">
        <v>15</v>
      </c>
      <c r="D80" s="120"/>
      <c r="E80" s="140" t="s">
        <v>377</v>
      </c>
      <c r="F80" s="140" t="s">
        <v>400</v>
      </c>
      <c r="G80" s="138">
        <v>1</v>
      </c>
      <c r="H80" s="89"/>
      <c r="I80" s="199">
        <f t="shared" si="1"/>
        <v>0</v>
      </c>
      <c r="J80" s="135"/>
    </row>
    <row r="81" spans="1:10" x14ac:dyDescent="0.25">
      <c r="A81" s="143" t="s">
        <v>193</v>
      </c>
      <c r="B81" s="440" t="s">
        <v>399</v>
      </c>
      <c r="C81" s="350" t="s">
        <v>136</v>
      </c>
      <c r="D81" s="120"/>
      <c r="E81" s="430" t="s">
        <v>398</v>
      </c>
      <c r="F81" s="140" t="s">
        <v>373</v>
      </c>
      <c r="G81" s="138">
        <v>1</v>
      </c>
      <c r="H81" s="145"/>
      <c r="I81" s="199">
        <f t="shared" si="1"/>
        <v>0</v>
      </c>
      <c r="J81" s="135"/>
    </row>
    <row r="82" spans="1:10" x14ac:dyDescent="0.25">
      <c r="A82" s="143" t="s">
        <v>190</v>
      </c>
      <c r="B82" s="441"/>
      <c r="C82" s="141" t="s">
        <v>397</v>
      </c>
      <c r="D82" s="120"/>
      <c r="E82" s="431"/>
      <c r="F82" s="140" t="s">
        <v>373</v>
      </c>
      <c r="G82" s="138">
        <v>1</v>
      </c>
      <c r="H82" s="145"/>
      <c r="I82" s="199">
        <f t="shared" si="1"/>
        <v>0</v>
      </c>
      <c r="J82" s="135"/>
    </row>
    <row r="83" spans="1:10" ht="26.25" x14ac:dyDescent="0.25">
      <c r="A83" s="143" t="s">
        <v>188</v>
      </c>
      <c r="B83" s="441"/>
      <c r="C83" s="141" t="s">
        <v>396</v>
      </c>
      <c r="D83" s="120"/>
      <c r="E83" s="431"/>
      <c r="F83" s="140" t="s">
        <v>373</v>
      </c>
      <c r="G83" s="138">
        <v>1</v>
      </c>
      <c r="H83" s="145"/>
      <c r="I83" s="199">
        <f t="shared" si="1"/>
        <v>0</v>
      </c>
      <c r="J83" s="135"/>
    </row>
    <row r="84" spans="1:10" ht="26.25" x14ac:dyDescent="0.25">
      <c r="A84" s="143" t="s">
        <v>187</v>
      </c>
      <c r="B84" s="442"/>
      <c r="C84" s="141" t="s">
        <v>395</v>
      </c>
      <c r="D84" s="120"/>
      <c r="E84" s="432"/>
      <c r="F84" s="140" t="s">
        <v>373</v>
      </c>
      <c r="G84" s="138">
        <v>1</v>
      </c>
      <c r="H84" s="145"/>
      <c r="I84" s="199">
        <f t="shared" si="1"/>
        <v>0</v>
      </c>
      <c r="J84" s="135"/>
    </row>
    <row r="85" spans="1:10" ht="26.25" x14ac:dyDescent="0.25">
      <c r="A85" s="143" t="s">
        <v>186</v>
      </c>
      <c r="B85" s="142" t="s">
        <v>394</v>
      </c>
      <c r="C85" s="141" t="s">
        <v>393</v>
      </c>
      <c r="D85" s="120"/>
      <c r="E85" s="140" t="s">
        <v>8</v>
      </c>
      <c r="F85" s="140" t="s">
        <v>90</v>
      </c>
      <c r="G85" s="138">
        <v>1</v>
      </c>
      <c r="H85" s="89"/>
      <c r="I85" s="200">
        <f t="shared" ref="I85:I105" si="2">H85*G85</f>
        <v>0</v>
      </c>
      <c r="J85" s="135"/>
    </row>
    <row r="86" spans="1:10" x14ac:dyDescent="0.25">
      <c r="A86" s="143" t="s">
        <v>185</v>
      </c>
      <c r="B86" s="142" t="s">
        <v>392</v>
      </c>
      <c r="C86" s="350" t="s">
        <v>770</v>
      </c>
      <c r="D86" s="120"/>
      <c r="E86" s="140" t="s">
        <v>8</v>
      </c>
      <c r="F86" s="140" t="s">
        <v>90</v>
      </c>
      <c r="G86" s="138">
        <v>2</v>
      </c>
      <c r="H86" s="89"/>
      <c r="I86" s="200">
        <f t="shared" si="2"/>
        <v>0</v>
      </c>
      <c r="J86" s="135"/>
    </row>
    <row r="87" spans="1:10" x14ac:dyDescent="0.25">
      <c r="A87" s="137" t="s">
        <v>182</v>
      </c>
      <c r="B87" s="133" t="s">
        <v>391</v>
      </c>
      <c r="C87" s="350" t="s">
        <v>15</v>
      </c>
      <c r="D87" s="131"/>
      <c r="E87" s="125" t="s">
        <v>377</v>
      </c>
      <c r="F87" s="125" t="s">
        <v>382</v>
      </c>
      <c r="G87" s="136">
        <v>1</v>
      </c>
      <c r="H87" s="92"/>
      <c r="I87" s="200">
        <f t="shared" si="2"/>
        <v>0</v>
      </c>
      <c r="J87" s="135"/>
    </row>
    <row r="88" spans="1:10" s="31" customFormat="1" x14ac:dyDescent="0.25">
      <c r="A88" s="134">
        <v>91</v>
      </c>
      <c r="B88" s="133" t="s">
        <v>390</v>
      </c>
      <c r="C88" s="350" t="s">
        <v>771</v>
      </c>
      <c r="D88" s="131"/>
      <c r="E88" s="125" t="s">
        <v>377</v>
      </c>
      <c r="F88" s="125" t="s">
        <v>382</v>
      </c>
      <c r="G88" s="130">
        <v>2</v>
      </c>
      <c r="H88" s="92"/>
      <c r="I88" s="200">
        <f t="shared" si="2"/>
        <v>0</v>
      </c>
      <c r="J88" s="124"/>
    </row>
    <row r="89" spans="1:10" s="31" customFormat="1" x14ac:dyDescent="0.25">
      <c r="A89" s="344">
        <v>92</v>
      </c>
      <c r="B89" s="345" t="s">
        <v>389</v>
      </c>
      <c r="C89" s="346" t="s">
        <v>388</v>
      </c>
      <c r="D89" s="347"/>
      <c r="E89" s="348" t="s">
        <v>377</v>
      </c>
      <c r="F89" s="348" t="s">
        <v>373</v>
      </c>
      <c r="G89" s="349">
        <v>2</v>
      </c>
      <c r="H89" s="92"/>
      <c r="I89" s="200">
        <f t="shared" si="2"/>
        <v>0</v>
      </c>
      <c r="J89" s="124"/>
    </row>
    <row r="90" spans="1:10" s="31" customFormat="1" x14ac:dyDescent="0.25">
      <c r="A90" s="134">
        <v>93</v>
      </c>
      <c r="B90" s="133" t="s">
        <v>387</v>
      </c>
      <c r="C90" s="132" t="s">
        <v>386</v>
      </c>
      <c r="D90" s="131" t="s">
        <v>385</v>
      </c>
      <c r="E90" s="125" t="s">
        <v>377</v>
      </c>
      <c r="F90" s="125" t="s">
        <v>382</v>
      </c>
      <c r="G90" s="130">
        <v>1</v>
      </c>
      <c r="H90" s="92"/>
      <c r="I90" s="200">
        <f t="shared" si="2"/>
        <v>0</v>
      </c>
      <c r="J90" s="124"/>
    </row>
    <row r="91" spans="1:10" s="31" customFormat="1" x14ac:dyDescent="0.25">
      <c r="A91" s="134">
        <v>95</v>
      </c>
      <c r="B91" s="133" t="s">
        <v>384</v>
      </c>
      <c r="C91" s="132" t="s">
        <v>383</v>
      </c>
      <c r="D91" s="131"/>
      <c r="E91" s="125" t="s">
        <v>377</v>
      </c>
      <c r="F91" s="125" t="s">
        <v>382</v>
      </c>
      <c r="G91" s="130">
        <v>1</v>
      </c>
      <c r="H91" s="92"/>
      <c r="I91" s="200">
        <f t="shared" si="2"/>
        <v>0</v>
      </c>
      <c r="J91" s="124"/>
    </row>
    <row r="92" spans="1:10" s="31" customFormat="1" x14ac:dyDescent="0.25">
      <c r="A92" s="134">
        <v>96</v>
      </c>
      <c r="B92" s="133" t="s">
        <v>384</v>
      </c>
      <c r="C92" s="132" t="s">
        <v>383</v>
      </c>
      <c r="D92" s="131"/>
      <c r="E92" s="125" t="s">
        <v>376</v>
      </c>
      <c r="F92" s="125" t="s">
        <v>382</v>
      </c>
      <c r="G92" s="130">
        <v>1</v>
      </c>
      <c r="H92" s="92"/>
      <c r="I92" s="200">
        <f t="shared" si="2"/>
        <v>0</v>
      </c>
      <c r="J92" s="124"/>
    </row>
    <row r="93" spans="1:10" s="31" customFormat="1" x14ac:dyDescent="0.25">
      <c r="A93" s="134"/>
      <c r="B93" s="133" t="s">
        <v>384</v>
      </c>
      <c r="C93" s="132" t="s">
        <v>383</v>
      </c>
      <c r="D93" s="131"/>
      <c r="E93" s="125" t="s">
        <v>374</v>
      </c>
      <c r="F93" s="125" t="s">
        <v>382</v>
      </c>
      <c r="G93" s="130">
        <v>1</v>
      </c>
      <c r="H93" s="92"/>
      <c r="I93" s="200">
        <f t="shared" si="2"/>
        <v>0</v>
      </c>
      <c r="J93" s="124"/>
    </row>
    <row r="94" spans="1:10" s="31" customFormat="1" x14ac:dyDescent="0.25">
      <c r="A94" s="134">
        <v>97</v>
      </c>
      <c r="B94" s="133" t="s">
        <v>384</v>
      </c>
      <c r="C94" s="132" t="s">
        <v>383</v>
      </c>
      <c r="D94" s="131"/>
      <c r="E94" s="125" t="s">
        <v>375</v>
      </c>
      <c r="F94" s="125" t="s">
        <v>382</v>
      </c>
      <c r="G94" s="130">
        <v>1</v>
      </c>
      <c r="H94" s="92"/>
      <c r="I94" s="200">
        <f t="shared" si="2"/>
        <v>0</v>
      </c>
      <c r="J94" s="124"/>
    </row>
    <row r="95" spans="1:10" s="31" customFormat="1" x14ac:dyDescent="0.25">
      <c r="A95" s="35">
        <v>98</v>
      </c>
      <c r="B95" s="34" t="s">
        <v>381</v>
      </c>
      <c r="C95" s="122" t="s">
        <v>380</v>
      </c>
      <c r="D95" s="33"/>
      <c r="E95" s="33" t="s">
        <v>8</v>
      </c>
      <c r="F95" s="33" t="s">
        <v>373</v>
      </c>
      <c r="G95" s="123">
        <v>4</v>
      </c>
      <c r="H95" s="92"/>
      <c r="I95" s="200">
        <f t="shared" si="2"/>
        <v>0</v>
      </c>
      <c r="J95" s="124"/>
    </row>
    <row r="96" spans="1:10" s="31" customFormat="1" ht="15.75" x14ac:dyDescent="0.25">
      <c r="A96" s="35">
        <v>99</v>
      </c>
      <c r="B96" s="34" t="s">
        <v>379</v>
      </c>
      <c r="C96" s="352" t="s">
        <v>772</v>
      </c>
      <c r="D96" s="33"/>
      <c r="E96" s="33" t="s">
        <v>8</v>
      </c>
      <c r="F96" s="33" t="s">
        <v>90</v>
      </c>
      <c r="G96" s="123">
        <v>1</v>
      </c>
      <c r="H96" s="92"/>
      <c r="I96" s="200">
        <f t="shared" si="2"/>
        <v>0</v>
      </c>
      <c r="J96" s="124"/>
    </row>
    <row r="97" spans="1:10" s="31" customFormat="1" x14ac:dyDescent="0.25">
      <c r="A97" s="35">
        <v>100</v>
      </c>
      <c r="B97" s="443" t="s">
        <v>378</v>
      </c>
      <c r="C97" s="129">
        <v>841651</v>
      </c>
      <c r="D97" s="33"/>
      <c r="E97" s="33" t="s">
        <v>377</v>
      </c>
      <c r="F97" s="33" t="s">
        <v>373</v>
      </c>
      <c r="G97" s="123">
        <v>1</v>
      </c>
      <c r="H97" s="92"/>
      <c r="I97" s="200">
        <f t="shared" si="2"/>
        <v>0</v>
      </c>
      <c r="J97" s="124"/>
    </row>
    <row r="98" spans="1:10" s="31" customFormat="1" x14ac:dyDescent="0.25">
      <c r="A98" s="35">
        <v>101</v>
      </c>
      <c r="B98" s="444"/>
      <c r="C98" s="128">
        <v>841654</v>
      </c>
      <c r="D98" s="33"/>
      <c r="E98" s="125" t="s">
        <v>376</v>
      </c>
      <c r="F98" s="33" t="s">
        <v>373</v>
      </c>
      <c r="G98" s="123">
        <v>1</v>
      </c>
      <c r="H98" s="92"/>
      <c r="I98" s="200">
        <f t="shared" si="2"/>
        <v>0</v>
      </c>
      <c r="J98" s="124"/>
    </row>
    <row r="99" spans="1:10" s="31" customFormat="1" x14ac:dyDescent="0.25">
      <c r="A99" s="35">
        <v>102</v>
      </c>
      <c r="B99" s="444"/>
      <c r="C99" s="128">
        <v>841653</v>
      </c>
      <c r="D99" s="33"/>
      <c r="E99" s="125" t="s">
        <v>375</v>
      </c>
      <c r="F99" s="33" t="s">
        <v>373</v>
      </c>
      <c r="G99" s="123">
        <v>1</v>
      </c>
      <c r="H99" s="92"/>
      <c r="I99" s="200">
        <f t="shared" si="2"/>
        <v>0</v>
      </c>
      <c r="J99" s="124"/>
    </row>
    <row r="100" spans="1:10" s="31" customFormat="1" x14ac:dyDescent="0.25">
      <c r="A100" s="35">
        <v>103</v>
      </c>
      <c r="B100" s="445"/>
      <c r="C100" s="127">
        <v>841652</v>
      </c>
      <c r="D100" s="33"/>
      <c r="E100" s="125" t="s">
        <v>374</v>
      </c>
      <c r="F100" s="33" t="s">
        <v>373</v>
      </c>
      <c r="G100" s="123">
        <v>1</v>
      </c>
      <c r="H100" s="92"/>
      <c r="I100" s="200">
        <f t="shared" si="2"/>
        <v>0</v>
      </c>
      <c r="J100" s="124"/>
    </row>
    <row r="101" spans="1:10" s="31" customFormat="1" x14ac:dyDescent="0.25">
      <c r="A101" s="35">
        <v>104</v>
      </c>
      <c r="B101" s="87" t="s">
        <v>729</v>
      </c>
      <c r="C101" s="126" t="s">
        <v>728</v>
      </c>
      <c r="D101" s="33"/>
      <c r="E101" s="125" t="s">
        <v>8</v>
      </c>
      <c r="F101" s="33" t="s">
        <v>373</v>
      </c>
      <c r="G101" s="123">
        <v>1</v>
      </c>
      <c r="H101" s="92"/>
      <c r="I101" s="200">
        <f t="shared" si="2"/>
        <v>0</v>
      </c>
      <c r="J101" s="124"/>
    </row>
    <row r="102" spans="1:10" s="31" customFormat="1" x14ac:dyDescent="0.25">
      <c r="A102" s="35">
        <v>105</v>
      </c>
      <c r="B102" s="34" t="s">
        <v>724</v>
      </c>
      <c r="C102" s="126" t="s">
        <v>727</v>
      </c>
      <c r="D102" s="33"/>
      <c r="E102" s="125" t="s">
        <v>8</v>
      </c>
      <c r="F102" s="33" t="s">
        <v>373</v>
      </c>
      <c r="G102" s="123">
        <v>1</v>
      </c>
      <c r="H102" s="92"/>
      <c r="I102" s="200">
        <f t="shared" si="2"/>
        <v>0</v>
      </c>
      <c r="J102" s="124"/>
    </row>
    <row r="103" spans="1:10" s="31" customFormat="1" x14ac:dyDescent="0.25">
      <c r="A103" s="35">
        <v>106</v>
      </c>
      <c r="B103" s="34" t="s">
        <v>724</v>
      </c>
      <c r="C103" s="126" t="s">
        <v>726</v>
      </c>
      <c r="D103" s="33"/>
      <c r="E103" s="125" t="s">
        <v>132</v>
      </c>
      <c r="F103" s="33" t="s">
        <v>373</v>
      </c>
      <c r="G103" s="123">
        <v>1</v>
      </c>
      <c r="H103" s="92"/>
      <c r="I103" s="200">
        <f t="shared" si="2"/>
        <v>0</v>
      </c>
      <c r="J103" s="124"/>
    </row>
    <row r="104" spans="1:10" s="31" customFormat="1" x14ac:dyDescent="0.25">
      <c r="A104" s="35">
        <v>107</v>
      </c>
      <c r="B104" s="34" t="s">
        <v>724</v>
      </c>
      <c r="C104" s="126" t="s">
        <v>725</v>
      </c>
      <c r="D104" s="33"/>
      <c r="E104" s="125" t="s">
        <v>596</v>
      </c>
      <c r="F104" s="33" t="s">
        <v>373</v>
      </c>
      <c r="G104" s="123">
        <v>1</v>
      </c>
      <c r="H104" s="92"/>
      <c r="I104" s="200">
        <f t="shared" si="2"/>
        <v>0</v>
      </c>
      <c r="J104" s="124"/>
    </row>
    <row r="105" spans="1:10" s="31" customFormat="1" x14ac:dyDescent="0.25">
      <c r="A105" s="35">
        <v>108</v>
      </c>
      <c r="B105" s="34" t="s">
        <v>724</v>
      </c>
      <c r="C105" s="122" t="s">
        <v>723</v>
      </c>
      <c r="D105" s="33"/>
      <c r="E105" s="33" t="s">
        <v>722</v>
      </c>
      <c r="F105" s="33" t="s">
        <v>373</v>
      </c>
      <c r="G105" s="123">
        <v>1</v>
      </c>
      <c r="H105" s="92"/>
      <c r="I105" s="200">
        <f t="shared" si="2"/>
        <v>0</v>
      </c>
      <c r="J105" s="32"/>
    </row>
    <row r="106" spans="1:10" x14ac:dyDescent="0.25">
      <c r="A106" s="437" t="s">
        <v>63</v>
      </c>
      <c r="B106" s="438"/>
      <c r="C106" s="438"/>
      <c r="D106" s="438"/>
      <c r="E106" s="438"/>
      <c r="F106" s="438"/>
      <c r="G106" s="438"/>
      <c r="H106" s="439"/>
      <c r="I106" s="121">
        <f>SUM(I3:I105)</f>
        <v>0</v>
      </c>
      <c r="J106" s="120"/>
    </row>
  </sheetData>
  <mergeCells count="32">
    <mergeCell ref="A106:H106"/>
    <mergeCell ref="B81:B84"/>
    <mergeCell ref="E81:E84"/>
    <mergeCell ref="B97:B100"/>
    <mergeCell ref="B65:B68"/>
    <mergeCell ref="E65:E68"/>
    <mergeCell ref="B70:B73"/>
    <mergeCell ref="E70:E73"/>
    <mergeCell ref="B74:B77"/>
    <mergeCell ref="E74:E77"/>
    <mergeCell ref="B49:B50"/>
    <mergeCell ref="B51:B54"/>
    <mergeCell ref="B57:B60"/>
    <mergeCell ref="E58:E60"/>
    <mergeCell ref="B61:B62"/>
    <mergeCell ref="B43:B46"/>
    <mergeCell ref="E44:E46"/>
    <mergeCell ref="B27:B28"/>
    <mergeCell ref="B31:B32"/>
    <mergeCell ref="B34:B37"/>
    <mergeCell ref="E35:E37"/>
    <mergeCell ref="B38:B41"/>
    <mergeCell ref="E39:E41"/>
    <mergeCell ref="B15:B18"/>
    <mergeCell ref="E16:E18"/>
    <mergeCell ref="B19:B23"/>
    <mergeCell ref="A1:J1"/>
    <mergeCell ref="B5:B8"/>
    <mergeCell ref="E6:E8"/>
    <mergeCell ref="E20:E22"/>
    <mergeCell ref="B11:B14"/>
    <mergeCell ref="E12:E14"/>
  </mergeCells>
  <pageMargins left="0.7" right="0.7" top="0.75" bottom="0.75" header="0.3" footer="0.3"/>
  <pageSetup paperSize="9" scale="67" orientation="portrait" r:id="rId1"/>
  <rowBreaks count="1" manualBreakCount="1">
    <brk id="5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0A70-0D8D-4275-906F-202E16DAA91A}">
  <sheetPr>
    <pageSetUpPr fitToPage="1"/>
  </sheetPr>
  <dimension ref="A1:BM56"/>
  <sheetViews>
    <sheetView view="pageBreakPreview" zoomScaleNormal="100" zoomScaleSheetLayoutView="100" workbookViewId="0">
      <selection activeCell="H30" sqref="H30"/>
    </sheetView>
  </sheetViews>
  <sheetFormatPr defaultColWidth="8.85546875" defaultRowHeight="15" x14ac:dyDescent="0.25"/>
  <cols>
    <col min="1" max="1" width="4" style="11" customWidth="1"/>
    <col min="2" max="2" width="22.28515625" style="12" customWidth="1"/>
    <col min="3" max="3" width="18.7109375" style="12" customWidth="1"/>
    <col min="4" max="4" width="13.28515625" style="12" customWidth="1"/>
    <col min="5" max="5" width="13.140625" style="12" customWidth="1"/>
    <col min="6" max="6" width="11.5703125" style="12" customWidth="1"/>
    <col min="7" max="7" width="5.28515625" style="13" customWidth="1"/>
    <col min="8" max="8" width="12.85546875" style="13" customWidth="1"/>
    <col min="9" max="9" width="11.85546875" style="13" customWidth="1"/>
    <col min="10" max="10" width="13.28515625" style="12" customWidth="1"/>
    <col min="11" max="16384" width="8.85546875" style="12"/>
  </cols>
  <sheetData>
    <row r="1" spans="1:10" ht="25.5" customHeight="1" x14ac:dyDescent="0.25">
      <c r="A1" s="383" t="s">
        <v>528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38.25" x14ac:dyDescent="0.25">
      <c r="A2" s="51" t="s">
        <v>0</v>
      </c>
      <c r="B2" s="49" t="s">
        <v>1</v>
      </c>
      <c r="C2" s="49" t="s">
        <v>2</v>
      </c>
      <c r="D2" s="50" t="s">
        <v>3</v>
      </c>
      <c r="E2" s="49" t="s">
        <v>4</v>
      </c>
      <c r="F2" s="49" t="s">
        <v>59</v>
      </c>
      <c r="G2" s="48" t="s">
        <v>60</v>
      </c>
      <c r="H2" s="217" t="s">
        <v>371</v>
      </c>
      <c r="I2" s="217" t="s">
        <v>370</v>
      </c>
      <c r="J2" s="47" t="s">
        <v>61</v>
      </c>
    </row>
    <row r="3" spans="1:10" ht="14.45" customHeight="1" x14ac:dyDescent="0.25">
      <c r="A3" s="42">
        <v>1</v>
      </c>
      <c r="B3" s="206" t="s">
        <v>527</v>
      </c>
      <c r="C3" s="46" t="s">
        <v>526</v>
      </c>
      <c r="D3" s="43"/>
      <c r="E3" s="43" t="s">
        <v>52</v>
      </c>
      <c r="F3" s="43" t="s">
        <v>90</v>
      </c>
      <c r="G3" s="51">
        <v>2</v>
      </c>
      <c r="H3" s="9"/>
      <c r="I3" s="195">
        <f>G3*H3</f>
        <v>0</v>
      </c>
      <c r="J3" s="3"/>
    </row>
    <row r="4" spans="1:10" ht="22.9" customHeight="1" x14ac:dyDescent="0.25">
      <c r="A4" s="42">
        <v>2</v>
      </c>
      <c r="B4" s="206" t="s">
        <v>525</v>
      </c>
      <c r="C4" s="46" t="s">
        <v>520</v>
      </c>
      <c r="D4" s="46"/>
      <c r="E4" s="43" t="s">
        <v>52</v>
      </c>
      <c r="F4" s="43" t="s">
        <v>90</v>
      </c>
      <c r="G4" s="48">
        <v>1</v>
      </c>
      <c r="H4" s="88"/>
      <c r="I4" s="195">
        <f t="shared" ref="I4:I15" si="0">G4*H4</f>
        <v>0</v>
      </c>
      <c r="J4" s="3"/>
    </row>
    <row r="5" spans="1:10" ht="22.9" customHeight="1" x14ac:dyDescent="0.25">
      <c r="A5" s="42">
        <v>3</v>
      </c>
      <c r="B5" s="454" t="s">
        <v>524</v>
      </c>
      <c r="C5" s="46" t="s">
        <v>523</v>
      </c>
      <c r="D5" s="43"/>
      <c r="E5" s="43" t="s">
        <v>514</v>
      </c>
      <c r="F5" s="43" t="s">
        <v>62</v>
      </c>
      <c r="G5" s="51">
        <v>6</v>
      </c>
      <c r="H5" s="9"/>
      <c r="I5" s="195">
        <f t="shared" si="0"/>
        <v>0</v>
      </c>
      <c r="J5" s="3"/>
    </row>
    <row r="6" spans="1:10" ht="22.9" customHeight="1" x14ac:dyDescent="0.25">
      <c r="A6" s="42">
        <v>4</v>
      </c>
      <c r="B6" s="454"/>
      <c r="C6" s="46" t="s">
        <v>522</v>
      </c>
      <c r="D6" s="43"/>
      <c r="E6" s="43" t="s">
        <v>513</v>
      </c>
      <c r="F6" s="43" t="s">
        <v>62</v>
      </c>
      <c r="G6" s="51">
        <v>6</v>
      </c>
      <c r="H6" s="10"/>
      <c r="I6" s="195">
        <f t="shared" si="0"/>
        <v>0</v>
      </c>
      <c r="J6" s="3"/>
    </row>
    <row r="7" spans="1:10" ht="14.45" customHeight="1" x14ac:dyDescent="0.25">
      <c r="A7" s="42">
        <v>5</v>
      </c>
      <c r="B7" s="454"/>
      <c r="C7" s="46" t="s">
        <v>135</v>
      </c>
      <c r="D7" s="43"/>
      <c r="E7" s="43" t="s">
        <v>86</v>
      </c>
      <c r="F7" s="43" t="s">
        <v>62</v>
      </c>
      <c r="G7" s="51">
        <v>6</v>
      </c>
      <c r="H7" s="10"/>
      <c r="I7" s="195">
        <f t="shared" si="0"/>
        <v>0</v>
      </c>
      <c r="J7" s="3"/>
    </row>
    <row r="8" spans="1:10" ht="22.9" customHeight="1" x14ac:dyDescent="0.25">
      <c r="A8" s="42">
        <v>6</v>
      </c>
      <c r="B8" s="454"/>
      <c r="C8" s="46" t="s">
        <v>136</v>
      </c>
      <c r="D8" s="43"/>
      <c r="E8" s="43" t="s">
        <v>52</v>
      </c>
      <c r="F8" s="43" t="s">
        <v>62</v>
      </c>
      <c r="G8" s="51">
        <v>6</v>
      </c>
      <c r="H8" s="10"/>
      <c r="I8" s="195">
        <f t="shared" si="0"/>
        <v>0</v>
      </c>
      <c r="J8" s="3"/>
    </row>
    <row r="9" spans="1:10" ht="22.9" customHeight="1" x14ac:dyDescent="0.25">
      <c r="A9" s="42">
        <v>7</v>
      </c>
      <c r="B9" s="206" t="s">
        <v>521</v>
      </c>
      <c r="C9" s="46" t="s">
        <v>520</v>
      </c>
      <c r="D9" s="43"/>
      <c r="E9" s="43" t="s">
        <v>52</v>
      </c>
      <c r="F9" s="43" t="s">
        <v>90</v>
      </c>
      <c r="G9" s="51">
        <v>2</v>
      </c>
      <c r="H9" s="10"/>
      <c r="I9" s="195">
        <f t="shared" si="0"/>
        <v>0</v>
      </c>
      <c r="J9" s="3"/>
    </row>
    <row r="10" spans="1:10" ht="22.9" customHeight="1" x14ac:dyDescent="0.3">
      <c r="A10" s="42"/>
      <c r="B10" s="206" t="s">
        <v>742</v>
      </c>
      <c r="C10" s="46" t="s">
        <v>743</v>
      </c>
      <c r="D10" s="222" t="s">
        <v>744</v>
      </c>
      <c r="E10" s="43" t="s">
        <v>52</v>
      </c>
      <c r="F10" s="43" t="s">
        <v>90</v>
      </c>
      <c r="G10" s="51">
        <v>1</v>
      </c>
      <c r="H10" s="10"/>
      <c r="I10" s="195"/>
      <c r="J10" s="3"/>
    </row>
    <row r="11" spans="1:10" ht="22.9" customHeight="1" x14ac:dyDescent="0.25">
      <c r="A11" s="42">
        <v>12</v>
      </c>
      <c r="B11" s="455" t="s">
        <v>519</v>
      </c>
      <c r="C11" s="45" t="s">
        <v>518</v>
      </c>
      <c r="D11" s="44"/>
      <c r="E11" s="43" t="s">
        <v>52</v>
      </c>
      <c r="F11" s="43" t="s">
        <v>62</v>
      </c>
      <c r="G11" s="108">
        <v>6</v>
      </c>
      <c r="H11" s="10"/>
      <c r="I11" s="195">
        <f t="shared" si="0"/>
        <v>0</v>
      </c>
      <c r="J11" s="3"/>
    </row>
    <row r="12" spans="1:10" ht="22.15" customHeight="1" x14ac:dyDescent="0.25">
      <c r="A12" s="42">
        <v>13</v>
      </c>
      <c r="B12" s="456"/>
      <c r="C12" s="45" t="s">
        <v>517</v>
      </c>
      <c r="D12" s="44"/>
      <c r="E12" s="43" t="s">
        <v>516</v>
      </c>
      <c r="F12" s="43" t="s">
        <v>62</v>
      </c>
      <c r="G12" s="108">
        <v>6</v>
      </c>
      <c r="H12" s="10"/>
      <c r="I12" s="195">
        <f t="shared" si="0"/>
        <v>0</v>
      </c>
      <c r="J12" s="3"/>
    </row>
    <row r="13" spans="1:10" ht="14.45" customHeight="1" x14ac:dyDescent="0.25">
      <c r="A13" s="42">
        <v>14</v>
      </c>
      <c r="B13" s="454" t="s">
        <v>515</v>
      </c>
      <c r="C13" s="289" t="s">
        <v>753</v>
      </c>
      <c r="D13" s="289" t="s">
        <v>101</v>
      </c>
      <c r="E13" s="289" t="s">
        <v>754</v>
      </c>
      <c r="F13" s="288" t="s">
        <v>62</v>
      </c>
      <c r="G13" s="51">
        <v>1</v>
      </c>
      <c r="H13" s="10"/>
      <c r="I13" s="195">
        <f t="shared" si="0"/>
        <v>0</v>
      </c>
      <c r="J13" s="3"/>
    </row>
    <row r="14" spans="1:10" ht="14.45" customHeight="1" x14ac:dyDescent="0.25">
      <c r="A14" s="42">
        <v>15</v>
      </c>
      <c r="B14" s="454"/>
      <c r="C14" s="289" t="s">
        <v>755</v>
      </c>
      <c r="D14" s="289" t="s">
        <v>96</v>
      </c>
      <c r="E14" s="289" t="s">
        <v>756</v>
      </c>
      <c r="F14" s="288" t="s">
        <v>62</v>
      </c>
      <c r="G14" s="51">
        <v>1</v>
      </c>
      <c r="H14" s="10"/>
      <c r="I14" s="195">
        <f t="shared" si="0"/>
        <v>0</v>
      </c>
      <c r="J14" s="3"/>
    </row>
    <row r="15" spans="1:10" ht="14.45" customHeight="1" x14ac:dyDescent="0.25">
      <c r="A15" s="42">
        <v>16</v>
      </c>
      <c r="B15" s="454"/>
      <c r="C15" s="289" t="s">
        <v>757</v>
      </c>
      <c r="D15" s="289" t="s">
        <v>96</v>
      </c>
      <c r="E15" s="289" t="s">
        <v>758</v>
      </c>
      <c r="F15" s="288" t="s">
        <v>62</v>
      </c>
      <c r="G15" s="51">
        <v>1</v>
      </c>
      <c r="H15" s="41"/>
      <c r="I15" s="195">
        <f t="shared" si="0"/>
        <v>0</v>
      </c>
      <c r="J15" s="3"/>
    </row>
    <row r="16" spans="1:10" ht="22.5" customHeight="1" x14ac:dyDescent="0.25">
      <c r="A16" s="42">
        <v>17</v>
      </c>
      <c r="B16" s="455"/>
      <c r="C16" s="289" t="s">
        <v>759</v>
      </c>
      <c r="D16" s="289" t="s">
        <v>96</v>
      </c>
      <c r="E16" s="289" t="s">
        <v>760</v>
      </c>
      <c r="F16" s="288" t="s">
        <v>62</v>
      </c>
      <c r="G16" s="50">
        <v>1</v>
      </c>
      <c r="H16" s="41"/>
      <c r="I16" s="195">
        <f>G16*H16</f>
        <v>0</v>
      </c>
      <c r="J16" s="3"/>
    </row>
    <row r="17" spans="1:65" ht="14.45" customHeight="1" x14ac:dyDescent="0.25">
      <c r="A17" s="452" t="s">
        <v>63</v>
      </c>
      <c r="B17" s="452"/>
      <c r="C17" s="453"/>
      <c r="D17" s="453"/>
      <c r="E17" s="453"/>
      <c r="F17" s="452"/>
      <c r="G17" s="452"/>
      <c r="H17" s="452"/>
      <c r="I17" s="198">
        <f>SUM(I3:I16)</f>
        <v>0</v>
      </c>
      <c r="J17" s="36"/>
    </row>
    <row r="18" spans="1:65" ht="14.45" customHeight="1" x14ac:dyDescent="0.25">
      <c r="A18" s="36"/>
      <c r="B18" s="36"/>
      <c r="C18" s="36"/>
      <c r="D18" s="36"/>
      <c r="E18" s="36"/>
      <c r="F18" s="36"/>
      <c r="G18" s="36"/>
      <c r="H18" s="109"/>
      <c r="I18" s="109"/>
      <c r="J18" s="36"/>
    </row>
    <row r="19" spans="1:65" ht="14.45" customHeight="1" x14ac:dyDescent="0.25">
      <c r="A19" s="36"/>
      <c r="B19" s="36"/>
      <c r="C19" s="36"/>
      <c r="D19" s="36"/>
      <c r="E19" s="36"/>
      <c r="F19" s="36"/>
      <c r="G19" s="36"/>
      <c r="H19" s="109"/>
      <c r="I19" s="109"/>
      <c r="J19" s="36"/>
    </row>
    <row r="20" spans="1:65" x14ac:dyDescent="0.25">
      <c r="A20" s="36"/>
      <c r="B20" s="36"/>
      <c r="C20" s="36"/>
      <c r="D20" s="36"/>
      <c r="E20" s="36"/>
      <c r="F20" s="36"/>
      <c r="G20" s="36"/>
      <c r="H20" s="109"/>
      <c r="I20" s="109"/>
      <c r="J20" s="36"/>
    </row>
    <row r="21" spans="1:65" x14ac:dyDescent="0.25">
      <c r="A21" s="36"/>
      <c r="B21" s="36"/>
      <c r="C21" s="36"/>
      <c r="D21" s="36"/>
      <c r="E21" s="36"/>
      <c r="F21" s="36"/>
      <c r="G21" s="36"/>
      <c r="H21" s="109"/>
      <c r="I21" s="109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</row>
    <row r="22" spans="1:65" x14ac:dyDescent="0.25">
      <c r="A22" s="36"/>
      <c r="B22" s="36"/>
      <c r="C22" s="36"/>
      <c r="D22" s="36"/>
      <c r="E22" s="36"/>
      <c r="F22" s="36"/>
      <c r="G22" s="36"/>
      <c r="H22" s="109"/>
      <c r="I22" s="109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</row>
    <row r="23" spans="1:65" x14ac:dyDescent="0.25">
      <c r="A23" s="36"/>
      <c r="B23" s="36"/>
      <c r="C23" s="36"/>
      <c r="D23" s="36"/>
      <c r="E23" s="36"/>
      <c r="F23" s="36"/>
      <c r="G23" s="36"/>
      <c r="H23" s="109"/>
      <c r="I23" s="109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</row>
    <row r="24" spans="1:65" x14ac:dyDescent="0.25">
      <c r="A24" s="36"/>
      <c r="B24" s="36"/>
      <c r="C24" s="36"/>
      <c r="D24" s="36"/>
      <c r="E24" s="36"/>
      <c r="F24" s="36"/>
      <c r="G24" s="36"/>
      <c r="H24" s="109"/>
      <c r="I24" s="109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</row>
    <row r="25" spans="1:65" x14ac:dyDescent="0.25">
      <c r="A25" s="36"/>
      <c r="B25" s="36"/>
      <c r="C25" s="36"/>
      <c r="D25" s="36"/>
      <c r="E25" s="36"/>
      <c r="F25" s="36"/>
      <c r="G25" s="36"/>
      <c r="H25" s="109"/>
      <c r="I25" s="109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</row>
    <row r="26" spans="1:65" x14ac:dyDescent="0.25">
      <c r="A26" s="36"/>
      <c r="B26" s="36"/>
      <c r="C26" s="36"/>
      <c r="D26" s="36"/>
      <c r="E26" s="36"/>
      <c r="F26" s="36"/>
      <c r="G26" s="36"/>
      <c r="H26" s="109"/>
      <c r="I26" s="109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</row>
    <row r="27" spans="1:65" x14ac:dyDescent="0.25">
      <c r="A27" s="36"/>
      <c r="B27" s="36"/>
      <c r="C27" s="36"/>
      <c r="D27" s="36"/>
      <c r="E27" s="36"/>
      <c r="F27" s="36"/>
      <c r="G27" s="36"/>
      <c r="H27" s="109"/>
      <c r="I27" s="109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</row>
    <row r="28" spans="1:65" x14ac:dyDescent="0.25">
      <c r="A28" s="36"/>
      <c r="B28" s="36"/>
      <c r="C28" s="36"/>
      <c r="D28" s="36"/>
      <c r="E28" s="36"/>
      <c r="F28" s="36"/>
      <c r="G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</row>
    <row r="29" spans="1:65" x14ac:dyDescent="0.25">
      <c r="A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</row>
    <row r="30" spans="1:65" x14ac:dyDescent="0.25">
      <c r="A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</row>
    <row r="31" spans="1:65" x14ac:dyDescent="0.25">
      <c r="A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</row>
    <row r="32" spans="1:65" x14ac:dyDescent="0.25"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</row>
    <row r="33" spans="8:65" x14ac:dyDescent="0.25"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</row>
    <row r="34" spans="8:65" x14ac:dyDescent="0.25"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</row>
    <row r="36" spans="8:65" x14ac:dyDescent="0.25">
      <c r="H36" s="110"/>
      <c r="I36" s="110"/>
    </row>
    <row r="37" spans="8:65" x14ac:dyDescent="0.25">
      <c r="H37" s="110"/>
      <c r="I37" s="110"/>
    </row>
    <row r="38" spans="8:65" x14ac:dyDescent="0.25">
      <c r="H38" s="11"/>
      <c r="I38" s="11"/>
    </row>
    <row r="39" spans="8:65" x14ac:dyDescent="0.25">
      <c r="H39" s="11"/>
      <c r="I39" s="11"/>
    </row>
    <row r="40" spans="8:65" x14ac:dyDescent="0.25">
      <c r="H40" s="11"/>
      <c r="I40" s="11"/>
    </row>
    <row r="41" spans="8:65" x14ac:dyDescent="0.25">
      <c r="H41" s="11"/>
      <c r="I41" s="11"/>
    </row>
    <row r="42" spans="8:65" x14ac:dyDescent="0.25">
      <c r="H42" s="11"/>
      <c r="I42" s="11"/>
    </row>
    <row r="43" spans="8:65" x14ac:dyDescent="0.25">
      <c r="H43" s="11"/>
      <c r="I43" s="11"/>
    </row>
    <row r="44" spans="8:65" x14ac:dyDescent="0.25">
      <c r="H44" s="111"/>
      <c r="I44" s="111"/>
    </row>
    <row r="48" spans="8:65" x14ac:dyDescent="0.25">
      <c r="H48" s="112"/>
      <c r="I48" s="112"/>
    </row>
    <row r="49" spans="8:9" x14ac:dyDescent="0.25">
      <c r="H49" s="112"/>
      <c r="I49" s="112"/>
    </row>
    <row r="50" spans="8:9" x14ac:dyDescent="0.25">
      <c r="H50" s="112"/>
      <c r="I50" s="112"/>
    </row>
    <row r="51" spans="8:9" x14ac:dyDescent="0.25">
      <c r="H51" s="112"/>
      <c r="I51" s="112"/>
    </row>
    <row r="52" spans="8:9" x14ac:dyDescent="0.25">
      <c r="H52" s="112"/>
      <c r="I52" s="112"/>
    </row>
    <row r="53" spans="8:9" x14ac:dyDescent="0.25">
      <c r="H53" s="112"/>
      <c r="I53" s="112"/>
    </row>
    <row r="54" spans="8:9" x14ac:dyDescent="0.25">
      <c r="H54" s="112"/>
      <c r="I54" s="112"/>
    </row>
    <row r="55" spans="8:9" x14ac:dyDescent="0.25">
      <c r="H55" s="112"/>
      <c r="I55" s="112"/>
    </row>
    <row r="56" spans="8:9" x14ac:dyDescent="0.25">
      <c r="H56" s="112"/>
      <c r="I56" s="112"/>
    </row>
  </sheetData>
  <mergeCells count="5">
    <mergeCell ref="A17:H17"/>
    <mergeCell ref="A1:J1"/>
    <mergeCell ref="B5:B8"/>
    <mergeCell ref="B11:B12"/>
    <mergeCell ref="B13:B16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0153-533E-4AD3-A61E-D2993957929F}">
  <dimension ref="A1:J66"/>
  <sheetViews>
    <sheetView view="pageBreakPreview" zoomScaleNormal="100" zoomScaleSheetLayoutView="100" workbookViewId="0">
      <selection activeCell="L9" sqref="L9:L10"/>
    </sheetView>
  </sheetViews>
  <sheetFormatPr defaultColWidth="8.85546875" defaultRowHeight="15" x14ac:dyDescent="0.25"/>
  <cols>
    <col min="1" max="1" width="4" style="11" customWidth="1"/>
    <col min="2" max="2" width="20.140625" style="12" customWidth="1"/>
    <col min="3" max="3" width="12.140625" style="12" customWidth="1"/>
    <col min="4" max="4" width="11.28515625" style="12" customWidth="1"/>
    <col min="5" max="5" width="13.140625" style="12" customWidth="1"/>
    <col min="6" max="6" width="10.85546875" style="12" customWidth="1"/>
    <col min="7" max="7" width="7.5703125" style="13" customWidth="1"/>
    <col min="8" max="8" width="12.85546875" style="13" customWidth="1"/>
    <col min="9" max="9" width="11.85546875" style="13" customWidth="1"/>
    <col min="10" max="10" width="16.28515625" style="12" customWidth="1"/>
    <col min="11" max="16384" width="8.85546875" style="12"/>
  </cols>
  <sheetData>
    <row r="1" spans="1:10" ht="15.75" x14ac:dyDescent="0.25">
      <c r="A1" s="457" t="s">
        <v>540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33.75" x14ac:dyDescent="0.25">
      <c r="A2" s="57" t="s">
        <v>0</v>
      </c>
      <c r="B2" s="208" t="s">
        <v>1</v>
      </c>
      <c r="C2" s="208" t="s">
        <v>2</v>
      </c>
      <c r="D2" s="57" t="s">
        <v>3</v>
      </c>
      <c r="E2" s="208" t="s">
        <v>4</v>
      </c>
      <c r="F2" s="208" t="s">
        <v>59</v>
      </c>
      <c r="G2" s="208" t="s">
        <v>60</v>
      </c>
      <c r="H2" s="218" t="s">
        <v>371</v>
      </c>
      <c r="I2" s="218" t="s">
        <v>370</v>
      </c>
      <c r="J2" s="208" t="s">
        <v>61</v>
      </c>
    </row>
    <row r="3" spans="1:10" x14ac:dyDescent="0.25">
      <c r="A3" s="78">
        <v>1</v>
      </c>
      <c r="B3" s="458" t="s">
        <v>699</v>
      </c>
      <c r="C3" s="220">
        <v>46490404</v>
      </c>
      <c r="D3" s="53"/>
      <c r="E3" s="54" t="s">
        <v>43</v>
      </c>
      <c r="F3" s="16" t="s">
        <v>62</v>
      </c>
      <c r="G3" s="113">
        <v>2</v>
      </c>
      <c r="H3" s="56"/>
      <c r="I3" s="195">
        <f t="shared" ref="I3:I19" si="0">G3*H3</f>
        <v>0</v>
      </c>
      <c r="J3" s="55"/>
    </row>
    <row r="4" spans="1:10" x14ac:dyDescent="0.25">
      <c r="A4" s="223"/>
      <c r="B4" s="458"/>
      <c r="C4" s="220">
        <v>46490403</v>
      </c>
      <c r="D4" s="53"/>
      <c r="E4" s="54" t="s">
        <v>126</v>
      </c>
      <c r="F4" s="16" t="s">
        <v>62</v>
      </c>
      <c r="G4" s="113">
        <v>1</v>
      </c>
      <c r="H4" s="56"/>
      <c r="I4" s="195">
        <f t="shared" si="0"/>
        <v>0</v>
      </c>
      <c r="J4" s="55"/>
    </row>
    <row r="5" spans="1:10" x14ac:dyDescent="0.25">
      <c r="A5" s="223"/>
      <c r="B5" s="458"/>
      <c r="C5" s="220">
        <v>46490402</v>
      </c>
      <c r="D5" s="53"/>
      <c r="E5" s="54" t="s">
        <v>545</v>
      </c>
      <c r="F5" s="16" t="s">
        <v>62</v>
      </c>
      <c r="G5" s="113">
        <v>1</v>
      </c>
      <c r="H5" s="56"/>
      <c r="I5" s="195">
        <f t="shared" si="0"/>
        <v>0</v>
      </c>
      <c r="J5" s="55"/>
    </row>
    <row r="6" spans="1:10" x14ac:dyDescent="0.25">
      <c r="A6" s="223"/>
      <c r="B6" s="458"/>
      <c r="C6" s="220">
        <v>46490401</v>
      </c>
      <c r="D6" s="53"/>
      <c r="E6" s="54" t="s">
        <v>125</v>
      </c>
      <c r="F6" s="16" t="s">
        <v>62</v>
      </c>
      <c r="G6" s="113">
        <v>1</v>
      </c>
      <c r="H6" s="56"/>
      <c r="I6" s="195">
        <f t="shared" si="0"/>
        <v>0</v>
      </c>
      <c r="J6" s="55"/>
    </row>
    <row r="7" spans="1:10" x14ac:dyDescent="0.25">
      <c r="A7" s="78">
        <v>2</v>
      </c>
      <c r="B7" s="53" t="s">
        <v>537</v>
      </c>
      <c r="C7" s="304" t="s">
        <v>769</v>
      </c>
      <c r="D7" s="53"/>
      <c r="E7" s="53" t="s">
        <v>8</v>
      </c>
      <c r="F7" s="16" t="s">
        <v>62</v>
      </c>
      <c r="G7" s="113">
        <v>2</v>
      </c>
      <c r="H7" s="9"/>
      <c r="I7" s="195">
        <f t="shared" si="0"/>
        <v>0</v>
      </c>
      <c r="J7" s="3"/>
    </row>
    <row r="8" spans="1:10" x14ac:dyDescent="0.25">
      <c r="A8" s="78">
        <v>3</v>
      </c>
      <c r="B8" s="54" t="s">
        <v>539</v>
      </c>
      <c r="C8" s="54" t="s">
        <v>120</v>
      </c>
      <c r="D8" s="53" t="s">
        <v>538</v>
      </c>
      <c r="E8" s="54" t="s">
        <v>8</v>
      </c>
      <c r="F8" s="16" t="s">
        <v>62</v>
      </c>
      <c r="G8" s="113">
        <v>1</v>
      </c>
      <c r="H8" s="9"/>
      <c r="I8" s="195">
        <f t="shared" si="0"/>
        <v>0</v>
      </c>
      <c r="J8" s="3"/>
    </row>
    <row r="9" spans="1:10" x14ac:dyDescent="0.25">
      <c r="A9" s="78">
        <v>4</v>
      </c>
      <c r="B9" s="53" t="s">
        <v>536</v>
      </c>
      <c r="C9" s="54" t="s">
        <v>535</v>
      </c>
      <c r="D9" s="53"/>
      <c r="E9" s="53" t="s">
        <v>8</v>
      </c>
      <c r="F9" s="16" t="s">
        <v>62</v>
      </c>
      <c r="G9" s="113">
        <v>1</v>
      </c>
      <c r="H9" s="9"/>
      <c r="I9" s="195">
        <f t="shared" si="0"/>
        <v>0</v>
      </c>
      <c r="J9" s="3"/>
    </row>
    <row r="10" spans="1:10" x14ac:dyDescent="0.25">
      <c r="A10" s="78">
        <v>5</v>
      </c>
      <c r="B10" s="54" t="s">
        <v>14</v>
      </c>
      <c r="C10" s="54" t="s">
        <v>15</v>
      </c>
      <c r="D10" s="53"/>
      <c r="E10" s="53" t="s">
        <v>8</v>
      </c>
      <c r="F10" s="16" t="s">
        <v>62</v>
      </c>
      <c r="G10" s="113">
        <v>1</v>
      </c>
      <c r="H10" s="9"/>
      <c r="I10" s="195">
        <f t="shared" si="0"/>
        <v>0</v>
      </c>
      <c r="J10" s="3"/>
    </row>
    <row r="11" spans="1:10" x14ac:dyDescent="0.25">
      <c r="A11" s="78">
        <v>6</v>
      </c>
      <c r="B11" s="54" t="s">
        <v>700</v>
      </c>
      <c r="C11" s="53" t="s">
        <v>701</v>
      </c>
      <c r="D11" s="53"/>
      <c r="E11" s="54" t="s">
        <v>8</v>
      </c>
      <c r="F11" s="16" t="s">
        <v>62</v>
      </c>
      <c r="G11" s="113">
        <v>1</v>
      </c>
      <c r="H11" s="9"/>
      <c r="I11" s="195">
        <f t="shared" si="0"/>
        <v>0</v>
      </c>
      <c r="J11" s="3"/>
    </row>
    <row r="12" spans="1:10" x14ac:dyDescent="0.25">
      <c r="A12" s="78">
        <v>7</v>
      </c>
      <c r="B12" s="53" t="s">
        <v>534</v>
      </c>
      <c r="C12" s="54" t="s">
        <v>12</v>
      </c>
      <c r="D12" s="53"/>
      <c r="E12" s="53" t="s">
        <v>533</v>
      </c>
      <c r="F12" s="16" t="s">
        <v>90</v>
      </c>
      <c r="G12" s="113">
        <v>2</v>
      </c>
      <c r="H12" s="9"/>
      <c r="I12" s="195">
        <f t="shared" si="0"/>
        <v>0</v>
      </c>
      <c r="J12" s="3"/>
    </row>
    <row r="13" spans="1:10" ht="90" x14ac:dyDescent="0.25">
      <c r="A13" s="78">
        <v>8</v>
      </c>
      <c r="B13" s="54" t="s">
        <v>532</v>
      </c>
      <c r="C13" s="54" t="s">
        <v>702</v>
      </c>
      <c r="D13" s="53"/>
      <c r="E13" s="53" t="s">
        <v>8</v>
      </c>
      <c r="F13" s="16" t="s">
        <v>62</v>
      </c>
      <c r="G13" s="113">
        <v>1</v>
      </c>
      <c r="H13" s="9"/>
      <c r="I13" s="195">
        <f t="shared" si="0"/>
        <v>0</v>
      </c>
      <c r="J13" s="114" t="s">
        <v>745</v>
      </c>
    </row>
    <row r="14" spans="1:10" ht="26.25" x14ac:dyDescent="0.25">
      <c r="A14" s="78">
        <v>9</v>
      </c>
      <c r="B14" s="54" t="s">
        <v>532</v>
      </c>
      <c r="C14" s="3" t="s">
        <v>703</v>
      </c>
      <c r="D14" s="52"/>
      <c r="E14" s="114" t="s">
        <v>704</v>
      </c>
      <c r="F14" s="16" t="s">
        <v>62</v>
      </c>
      <c r="G14" s="201">
        <v>2</v>
      </c>
      <c r="H14" s="115"/>
      <c r="I14" s="195">
        <f t="shared" si="0"/>
        <v>0</v>
      </c>
      <c r="J14" s="52"/>
    </row>
    <row r="15" spans="1:10" x14ac:dyDescent="0.25">
      <c r="A15" s="78">
        <v>10</v>
      </c>
      <c r="B15" s="221" t="s">
        <v>531</v>
      </c>
      <c r="C15" s="54" t="s">
        <v>530</v>
      </c>
      <c r="D15" s="53"/>
      <c r="E15" s="53" t="s">
        <v>43</v>
      </c>
      <c r="F15" s="16" t="s">
        <v>529</v>
      </c>
      <c r="G15" s="113">
        <v>2</v>
      </c>
      <c r="H15" s="9"/>
      <c r="I15" s="195">
        <f t="shared" si="0"/>
        <v>0</v>
      </c>
      <c r="J15" s="3"/>
    </row>
    <row r="16" spans="1:10" x14ac:dyDescent="0.25">
      <c r="A16" s="78">
        <v>11</v>
      </c>
      <c r="B16" s="3" t="s">
        <v>705</v>
      </c>
      <c r="C16" s="3" t="s">
        <v>706</v>
      </c>
      <c r="D16" s="52"/>
      <c r="E16" s="3" t="s">
        <v>8</v>
      </c>
      <c r="F16" s="2" t="s">
        <v>62</v>
      </c>
      <c r="G16" s="201">
        <v>2</v>
      </c>
      <c r="H16" s="115"/>
      <c r="I16" s="195">
        <f t="shared" si="0"/>
        <v>0</v>
      </c>
      <c r="J16" s="52"/>
    </row>
    <row r="17" spans="1:10" x14ac:dyDescent="0.25">
      <c r="A17" s="78"/>
      <c r="B17" s="52"/>
      <c r="C17" s="3" t="s">
        <v>707</v>
      </c>
      <c r="D17" s="52"/>
      <c r="E17" s="3" t="s">
        <v>130</v>
      </c>
      <c r="F17" s="2" t="s">
        <v>62</v>
      </c>
      <c r="G17" s="201">
        <v>1</v>
      </c>
      <c r="H17" s="115"/>
      <c r="I17" s="195">
        <f t="shared" si="0"/>
        <v>0</v>
      </c>
      <c r="J17" s="52"/>
    </row>
    <row r="18" spans="1:10" ht="78" customHeight="1" x14ac:dyDescent="0.25">
      <c r="A18" s="78"/>
      <c r="B18" s="221"/>
      <c r="C18" s="54" t="s">
        <v>708</v>
      </c>
      <c r="D18" s="53"/>
      <c r="E18" s="53" t="s">
        <v>123</v>
      </c>
      <c r="F18" s="2" t="s">
        <v>62</v>
      </c>
      <c r="G18" s="113">
        <v>1</v>
      </c>
      <c r="H18" s="9"/>
      <c r="I18" s="195">
        <f t="shared" si="0"/>
        <v>0</v>
      </c>
      <c r="J18" s="3"/>
    </row>
    <row r="19" spans="1:10" x14ac:dyDescent="0.25">
      <c r="A19" s="52"/>
      <c r="B19" s="52"/>
      <c r="C19" s="3" t="s">
        <v>709</v>
      </c>
      <c r="D19" s="52"/>
      <c r="E19" s="3" t="s">
        <v>124</v>
      </c>
      <c r="F19" s="2" t="s">
        <v>62</v>
      </c>
      <c r="G19" s="201">
        <v>1</v>
      </c>
      <c r="H19" s="115"/>
      <c r="I19" s="195">
        <f t="shared" si="0"/>
        <v>0</v>
      </c>
      <c r="J19" s="52"/>
    </row>
    <row r="20" spans="1:10" x14ac:dyDescent="0.25">
      <c r="A20" s="459" t="s">
        <v>63</v>
      </c>
      <c r="B20" s="459"/>
      <c r="C20" s="459"/>
      <c r="D20" s="459"/>
      <c r="E20" s="459"/>
      <c r="F20" s="459"/>
      <c r="G20" s="459"/>
      <c r="H20" s="459"/>
      <c r="I20" s="197">
        <f>SUM(I3:I19)</f>
        <v>0</v>
      </c>
      <c r="J20" s="52"/>
    </row>
    <row r="21" spans="1:10" x14ac:dyDescent="0.25">
      <c r="H21" s="109"/>
      <c r="I21" s="109"/>
    </row>
    <row r="22" spans="1:10" x14ac:dyDescent="0.25">
      <c r="H22" s="109"/>
      <c r="I22" s="109"/>
    </row>
    <row r="26" spans="1:10" x14ac:dyDescent="0.25">
      <c r="H26" s="109"/>
      <c r="I26" s="109"/>
    </row>
    <row r="27" spans="1:10" x14ac:dyDescent="0.25">
      <c r="H27" s="109"/>
      <c r="I27" s="109"/>
    </row>
    <row r="28" spans="1:10" x14ac:dyDescent="0.25">
      <c r="H28" s="109"/>
      <c r="I28" s="109"/>
    </row>
    <row r="29" spans="1:10" x14ac:dyDescent="0.25">
      <c r="H29" s="109"/>
      <c r="I29" s="109"/>
    </row>
    <row r="30" spans="1:10" x14ac:dyDescent="0.25">
      <c r="H30" s="109"/>
      <c r="I30" s="109"/>
    </row>
    <row r="31" spans="1:10" x14ac:dyDescent="0.25">
      <c r="H31" s="109"/>
      <c r="I31" s="109"/>
    </row>
    <row r="32" spans="1:10" x14ac:dyDescent="0.25">
      <c r="H32" s="109"/>
      <c r="I32" s="109"/>
    </row>
    <row r="33" spans="8:9" x14ac:dyDescent="0.25">
      <c r="H33" s="109"/>
      <c r="I33" s="109"/>
    </row>
    <row r="34" spans="8:9" x14ac:dyDescent="0.25">
      <c r="H34" s="109"/>
      <c r="I34" s="109"/>
    </row>
    <row r="35" spans="8:9" x14ac:dyDescent="0.25">
      <c r="H35" s="109"/>
      <c r="I35" s="109"/>
    </row>
    <row r="36" spans="8:9" x14ac:dyDescent="0.25">
      <c r="H36" s="109"/>
      <c r="I36" s="109"/>
    </row>
    <row r="37" spans="8:9" x14ac:dyDescent="0.25">
      <c r="H37" s="109"/>
      <c r="I37" s="109"/>
    </row>
    <row r="46" spans="8:9" x14ac:dyDescent="0.25">
      <c r="H46" s="110"/>
      <c r="I46" s="110"/>
    </row>
    <row r="47" spans="8:9" x14ac:dyDescent="0.25">
      <c r="H47" s="110"/>
      <c r="I47" s="110"/>
    </row>
    <row r="48" spans="8:9" x14ac:dyDescent="0.25">
      <c r="H48" s="11"/>
      <c r="I48" s="11"/>
    </row>
    <row r="49" spans="8:9" x14ac:dyDescent="0.25">
      <c r="H49" s="11"/>
      <c r="I49" s="11"/>
    </row>
    <row r="50" spans="8:9" x14ac:dyDescent="0.25">
      <c r="H50" s="11"/>
      <c r="I50" s="11"/>
    </row>
    <row r="51" spans="8:9" x14ac:dyDescent="0.25">
      <c r="H51" s="11"/>
      <c r="I51" s="11"/>
    </row>
    <row r="52" spans="8:9" x14ac:dyDescent="0.25">
      <c r="H52" s="11"/>
      <c r="I52" s="11"/>
    </row>
    <row r="53" spans="8:9" x14ac:dyDescent="0.25">
      <c r="H53" s="11"/>
      <c r="I53" s="11"/>
    </row>
    <row r="54" spans="8:9" x14ac:dyDescent="0.25">
      <c r="H54" s="111"/>
      <c r="I54" s="111"/>
    </row>
    <row r="58" spans="8:9" x14ac:dyDescent="0.25">
      <c r="H58" s="112"/>
      <c r="I58" s="112"/>
    </row>
    <row r="59" spans="8:9" x14ac:dyDescent="0.25">
      <c r="H59" s="112"/>
      <c r="I59" s="112"/>
    </row>
    <row r="60" spans="8:9" x14ac:dyDescent="0.25">
      <c r="H60" s="112"/>
      <c r="I60" s="112"/>
    </row>
    <row r="61" spans="8:9" x14ac:dyDescent="0.25">
      <c r="H61" s="112"/>
      <c r="I61" s="112"/>
    </row>
    <row r="62" spans="8:9" x14ac:dyDescent="0.25">
      <c r="H62" s="112"/>
      <c r="I62" s="112"/>
    </row>
    <row r="63" spans="8:9" x14ac:dyDescent="0.25">
      <c r="H63" s="112"/>
      <c r="I63" s="112"/>
    </row>
    <row r="64" spans="8:9" x14ac:dyDescent="0.25">
      <c r="H64" s="112"/>
      <c r="I64" s="112"/>
    </row>
    <row r="65" spans="8:9" x14ac:dyDescent="0.25">
      <c r="H65" s="112"/>
      <c r="I65" s="112"/>
    </row>
    <row r="66" spans="8:9" x14ac:dyDescent="0.25">
      <c r="H66" s="112"/>
      <c r="I66" s="112"/>
    </row>
  </sheetData>
  <mergeCells count="3">
    <mergeCell ref="A1:J1"/>
    <mergeCell ref="B3:B6"/>
    <mergeCell ref="A20:H20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FF72-61DB-49DD-B4CD-0C1328D16669}">
  <dimension ref="A1:J61"/>
  <sheetViews>
    <sheetView view="pageBreakPreview" zoomScaleNormal="100" zoomScaleSheetLayoutView="100" workbookViewId="0">
      <selection activeCell="O6" sqref="O6"/>
    </sheetView>
  </sheetViews>
  <sheetFormatPr defaultColWidth="8.85546875" defaultRowHeight="15" x14ac:dyDescent="0.25"/>
  <cols>
    <col min="1" max="1" width="4" style="11" customWidth="1"/>
    <col min="2" max="2" width="35.28515625" style="12" customWidth="1"/>
    <col min="3" max="3" width="12.140625" style="12" customWidth="1"/>
    <col min="4" max="4" width="11.28515625" style="13" customWidth="1"/>
    <col min="5" max="5" width="13.140625" style="12" customWidth="1"/>
    <col min="6" max="6" width="10.7109375" style="12" customWidth="1"/>
    <col min="7" max="7" width="6.5703125" style="13" customWidth="1"/>
    <col min="8" max="8" width="12.85546875" style="13" customWidth="1"/>
    <col min="9" max="9" width="11.85546875" style="13" customWidth="1"/>
    <col min="10" max="10" width="13.28515625" style="12" customWidth="1"/>
    <col min="11" max="16384" width="8.85546875" style="12"/>
  </cols>
  <sheetData>
    <row r="1" spans="1:10" ht="15.6" customHeight="1" x14ac:dyDescent="0.25">
      <c r="A1" s="457" t="s">
        <v>593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38.25" x14ac:dyDescent="0.25">
      <c r="A2" s="77" t="s">
        <v>0</v>
      </c>
      <c r="B2" s="75" t="s">
        <v>1</v>
      </c>
      <c r="C2" s="75" t="s">
        <v>2</v>
      </c>
      <c r="D2" s="76" t="s">
        <v>3</v>
      </c>
      <c r="E2" s="75" t="s">
        <v>4</v>
      </c>
      <c r="F2" s="75" t="s">
        <v>59</v>
      </c>
      <c r="G2" s="74" t="s">
        <v>60</v>
      </c>
      <c r="H2" s="219" t="s">
        <v>371</v>
      </c>
      <c r="I2" s="219" t="s">
        <v>370</v>
      </c>
      <c r="J2" s="73" t="s">
        <v>61</v>
      </c>
    </row>
    <row r="3" spans="1:10" ht="127.5" x14ac:dyDescent="0.25">
      <c r="A3" s="63" t="s">
        <v>5</v>
      </c>
      <c r="B3" s="62" t="s">
        <v>590</v>
      </c>
      <c r="C3" s="60" t="s">
        <v>592</v>
      </c>
      <c r="D3" s="61" t="s">
        <v>591</v>
      </c>
      <c r="E3" s="60" t="s">
        <v>43</v>
      </c>
      <c r="F3" s="59" t="s">
        <v>550</v>
      </c>
      <c r="G3" s="77">
        <v>2</v>
      </c>
      <c r="H3" s="9"/>
      <c r="I3" s="195">
        <f t="shared" ref="I3:I43" si="0">G3*H3</f>
        <v>0</v>
      </c>
      <c r="J3" s="3"/>
    </row>
    <row r="4" spans="1:10" ht="136.9" customHeight="1" x14ac:dyDescent="0.25">
      <c r="A4" s="63" t="s">
        <v>9</v>
      </c>
      <c r="B4" s="62" t="s">
        <v>590</v>
      </c>
      <c r="C4" s="60" t="s">
        <v>589</v>
      </c>
      <c r="D4" s="61" t="s">
        <v>588</v>
      </c>
      <c r="E4" s="60" t="s">
        <v>214</v>
      </c>
      <c r="F4" s="59" t="s">
        <v>550</v>
      </c>
      <c r="G4" s="77">
        <v>2</v>
      </c>
      <c r="H4" s="9"/>
      <c r="I4" s="195">
        <f t="shared" si="0"/>
        <v>0</v>
      </c>
      <c r="J4" s="3"/>
    </row>
    <row r="5" spans="1:10" ht="151.9" customHeight="1" x14ac:dyDescent="0.25">
      <c r="A5" s="63" t="s">
        <v>11</v>
      </c>
      <c r="B5" s="62" t="s">
        <v>587</v>
      </c>
      <c r="C5" s="60" t="s">
        <v>586</v>
      </c>
      <c r="D5" s="61" t="s">
        <v>585</v>
      </c>
      <c r="E5" s="60" t="s">
        <v>43</v>
      </c>
      <c r="F5" s="59" t="s">
        <v>550</v>
      </c>
      <c r="G5" s="77">
        <v>1</v>
      </c>
      <c r="H5" s="9"/>
      <c r="I5" s="195">
        <f t="shared" si="0"/>
        <v>0</v>
      </c>
      <c r="J5" s="3"/>
    </row>
    <row r="6" spans="1:10" ht="160.9" customHeight="1" x14ac:dyDescent="0.25">
      <c r="A6" s="360" t="s">
        <v>13</v>
      </c>
      <c r="B6" s="358" t="s">
        <v>584</v>
      </c>
      <c r="C6" s="358" t="s">
        <v>215</v>
      </c>
      <c r="D6" s="359" t="s">
        <v>583</v>
      </c>
      <c r="E6" s="358" t="s">
        <v>582</v>
      </c>
      <c r="F6" s="361" t="s">
        <v>550</v>
      </c>
      <c r="G6" s="359">
        <v>1</v>
      </c>
      <c r="H6" s="9"/>
      <c r="I6" s="195">
        <f t="shared" si="0"/>
        <v>0</v>
      </c>
      <c r="J6" s="3"/>
    </row>
    <row r="7" spans="1:10" ht="51" x14ac:dyDescent="0.25">
      <c r="A7" s="63" t="s">
        <v>65</v>
      </c>
      <c r="B7" s="62" t="s">
        <v>581</v>
      </c>
      <c r="C7" s="60" t="s">
        <v>15</v>
      </c>
      <c r="D7" s="61" t="s">
        <v>241</v>
      </c>
      <c r="E7" s="60" t="s">
        <v>8</v>
      </c>
      <c r="F7" s="59" t="s">
        <v>580</v>
      </c>
      <c r="G7" s="77">
        <v>2</v>
      </c>
      <c r="H7" s="9"/>
      <c r="I7" s="195">
        <f t="shared" si="0"/>
        <v>0</v>
      </c>
      <c r="J7" s="3"/>
    </row>
    <row r="8" spans="1:10" x14ac:dyDescent="0.25">
      <c r="A8" s="360" t="s">
        <v>66</v>
      </c>
      <c r="B8" s="358" t="s">
        <v>579</v>
      </c>
      <c r="C8" s="358" t="s">
        <v>578</v>
      </c>
      <c r="D8" s="359" t="s">
        <v>577</v>
      </c>
      <c r="E8" s="358" t="s">
        <v>8</v>
      </c>
      <c r="F8" s="361" t="s">
        <v>90</v>
      </c>
      <c r="G8" s="359">
        <v>1</v>
      </c>
      <c r="H8" s="9"/>
      <c r="I8" s="195">
        <f t="shared" si="0"/>
        <v>0</v>
      </c>
      <c r="J8" s="3"/>
    </row>
    <row r="9" spans="1:10" ht="14.45" customHeight="1" x14ac:dyDescent="0.25">
      <c r="A9" s="360" t="s">
        <v>67</v>
      </c>
      <c r="B9" s="465" t="s">
        <v>576</v>
      </c>
      <c r="C9" s="358" t="s">
        <v>575</v>
      </c>
      <c r="D9" s="359"/>
      <c r="E9" s="358" t="s">
        <v>87</v>
      </c>
      <c r="F9" s="361" t="s">
        <v>114</v>
      </c>
      <c r="G9" s="359">
        <v>1</v>
      </c>
      <c r="H9" s="71"/>
      <c r="I9" s="195">
        <f t="shared" si="0"/>
        <v>0</v>
      </c>
      <c r="J9" s="3"/>
    </row>
    <row r="10" spans="1:10" ht="14.45" customHeight="1" x14ac:dyDescent="0.25">
      <c r="A10" s="360" t="s">
        <v>68</v>
      </c>
      <c r="B10" s="466"/>
      <c r="C10" s="358" t="s">
        <v>574</v>
      </c>
      <c r="D10" s="359"/>
      <c r="E10" s="358" t="s">
        <v>86</v>
      </c>
      <c r="F10" s="361" t="s">
        <v>114</v>
      </c>
      <c r="G10" s="359">
        <v>1</v>
      </c>
      <c r="H10" s="71"/>
      <c r="I10" s="195">
        <f t="shared" si="0"/>
        <v>0</v>
      </c>
      <c r="J10" s="3"/>
    </row>
    <row r="11" spans="1:10" ht="14.45" customHeight="1" x14ac:dyDescent="0.25">
      <c r="A11" s="360" t="s">
        <v>69</v>
      </c>
      <c r="B11" s="466"/>
      <c r="C11" s="358" t="s">
        <v>573</v>
      </c>
      <c r="D11" s="359"/>
      <c r="E11" s="358" t="s">
        <v>99</v>
      </c>
      <c r="F11" s="361" t="s">
        <v>114</v>
      </c>
      <c r="G11" s="359">
        <v>1</v>
      </c>
      <c r="H11" s="64"/>
      <c r="I11" s="195">
        <f t="shared" si="0"/>
        <v>0</v>
      </c>
      <c r="J11" s="3"/>
    </row>
    <row r="12" spans="1:10" ht="14.45" customHeight="1" x14ac:dyDescent="0.25">
      <c r="A12" s="360" t="s">
        <v>16</v>
      </c>
      <c r="B12" s="467"/>
      <c r="C12" s="358" t="s">
        <v>572</v>
      </c>
      <c r="D12" s="359"/>
      <c r="E12" s="358" t="s">
        <v>52</v>
      </c>
      <c r="F12" s="361" t="s">
        <v>114</v>
      </c>
      <c r="G12" s="359">
        <v>1</v>
      </c>
      <c r="H12" s="64"/>
      <c r="I12" s="195">
        <f t="shared" si="0"/>
        <v>0</v>
      </c>
      <c r="J12" s="3"/>
    </row>
    <row r="13" spans="1:10" ht="14.45" customHeight="1" x14ac:dyDescent="0.25">
      <c r="A13" s="63" t="s">
        <v>19</v>
      </c>
      <c r="B13" s="462" t="s">
        <v>571</v>
      </c>
      <c r="C13" s="66" t="s">
        <v>136</v>
      </c>
      <c r="D13" s="67"/>
      <c r="E13" s="66" t="s">
        <v>52</v>
      </c>
      <c r="F13" s="68" t="s">
        <v>62</v>
      </c>
      <c r="G13" s="70">
        <v>1</v>
      </c>
      <c r="H13" s="64"/>
      <c r="I13" s="195">
        <f t="shared" si="0"/>
        <v>0</v>
      </c>
      <c r="J13" s="3"/>
    </row>
    <row r="14" spans="1:10" ht="14.45" customHeight="1" x14ac:dyDescent="0.25">
      <c r="A14" s="63" t="s">
        <v>22</v>
      </c>
      <c r="B14" s="463"/>
      <c r="C14" s="66" t="s">
        <v>523</v>
      </c>
      <c r="D14" s="67"/>
      <c r="E14" s="66" t="s">
        <v>93</v>
      </c>
      <c r="F14" s="68" t="s">
        <v>62</v>
      </c>
      <c r="G14" s="70">
        <v>1</v>
      </c>
      <c r="H14" s="64"/>
      <c r="I14" s="195">
        <f t="shared" si="0"/>
        <v>0</v>
      </c>
      <c r="J14" s="3"/>
    </row>
    <row r="15" spans="1:10" ht="14.45" customHeight="1" x14ac:dyDescent="0.25">
      <c r="A15" s="63" t="s">
        <v>70</v>
      </c>
      <c r="B15" s="463"/>
      <c r="C15" s="66" t="s">
        <v>522</v>
      </c>
      <c r="D15" s="67"/>
      <c r="E15" s="66" t="s">
        <v>91</v>
      </c>
      <c r="F15" s="68" t="s">
        <v>62</v>
      </c>
      <c r="G15" s="70">
        <v>1</v>
      </c>
      <c r="H15" s="64"/>
      <c r="I15" s="195">
        <f t="shared" si="0"/>
        <v>0</v>
      </c>
      <c r="J15" s="3"/>
    </row>
    <row r="16" spans="1:10" ht="14.45" customHeight="1" x14ac:dyDescent="0.25">
      <c r="A16" s="63" t="s">
        <v>71</v>
      </c>
      <c r="B16" s="464"/>
      <c r="C16" s="66" t="s">
        <v>135</v>
      </c>
      <c r="D16" s="67"/>
      <c r="E16" s="66" t="s">
        <v>127</v>
      </c>
      <c r="F16" s="68" t="s">
        <v>62</v>
      </c>
      <c r="G16" s="70">
        <v>1</v>
      </c>
      <c r="H16" s="64"/>
      <c r="I16" s="195">
        <f t="shared" si="0"/>
        <v>0</v>
      </c>
      <c r="J16" s="3"/>
    </row>
    <row r="17" spans="1:10" ht="14.45" customHeight="1" x14ac:dyDescent="0.25">
      <c r="A17" s="63" t="s">
        <v>72</v>
      </c>
      <c r="B17" s="69" t="s">
        <v>570</v>
      </c>
      <c r="C17" s="66" t="s">
        <v>229</v>
      </c>
      <c r="D17" s="67"/>
      <c r="E17" s="66" t="s">
        <v>8</v>
      </c>
      <c r="F17" s="68" t="s">
        <v>62</v>
      </c>
      <c r="G17" s="70">
        <v>1</v>
      </c>
      <c r="H17" s="64"/>
      <c r="I17" s="195">
        <f t="shared" si="0"/>
        <v>0</v>
      </c>
      <c r="J17" s="3"/>
    </row>
    <row r="18" spans="1:10" ht="35.25" customHeight="1" x14ac:dyDescent="0.25">
      <c r="A18" s="362" t="s">
        <v>29</v>
      </c>
      <c r="B18" s="69" t="s">
        <v>569</v>
      </c>
      <c r="C18" s="66" t="s">
        <v>568</v>
      </c>
      <c r="D18" s="67"/>
      <c r="E18" s="66" t="s">
        <v>8</v>
      </c>
      <c r="F18" s="354" t="s">
        <v>774</v>
      </c>
      <c r="G18" s="70">
        <v>1</v>
      </c>
      <c r="H18" s="64"/>
      <c r="I18" s="195">
        <f t="shared" si="0"/>
        <v>0</v>
      </c>
      <c r="J18" s="3"/>
    </row>
    <row r="19" spans="1:10" ht="14.45" customHeight="1" x14ac:dyDescent="0.25">
      <c r="A19" s="63" t="s">
        <v>32</v>
      </c>
      <c r="B19" s="462" t="s">
        <v>567</v>
      </c>
      <c r="C19" s="66" t="s">
        <v>566</v>
      </c>
      <c r="D19" s="67"/>
      <c r="E19" s="66" t="s">
        <v>52</v>
      </c>
      <c r="F19" s="68" t="s">
        <v>62</v>
      </c>
      <c r="G19" s="70">
        <v>2</v>
      </c>
      <c r="H19" s="64"/>
      <c r="I19" s="195">
        <f t="shared" si="0"/>
        <v>0</v>
      </c>
      <c r="J19" s="3"/>
    </row>
    <row r="20" spans="1:10" ht="14.45" customHeight="1" x14ac:dyDescent="0.25">
      <c r="A20" s="63" t="s">
        <v>35</v>
      </c>
      <c r="B20" s="463"/>
      <c r="C20" s="66" t="s">
        <v>565</v>
      </c>
      <c r="D20" s="67"/>
      <c r="E20" s="66" t="s">
        <v>93</v>
      </c>
      <c r="F20" s="68" t="s">
        <v>62</v>
      </c>
      <c r="G20" s="70">
        <v>2</v>
      </c>
      <c r="H20" s="64"/>
      <c r="I20" s="195">
        <f t="shared" si="0"/>
        <v>0</v>
      </c>
      <c r="J20" s="3"/>
    </row>
    <row r="21" spans="1:10" ht="14.45" customHeight="1" x14ac:dyDescent="0.25">
      <c r="A21" s="63" t="s">
        <v>38</v>
      </c>
      <c r="B21" s="463"/>
      <c r="C21" s="66" t="s">
        <v>564</v>
      </c>
      <c r="D21" s="67"/>
      <c r="E21" s="66" t="s">
        <v>92</v>
      </c>
      <c r="F21" s="68" t="s">
        <v>62</v>
      </c>
      <c r="G21" s="70">
        <v>2</v>
      </c>
      <c r="H21" s="64"/>
      <c r="I21" s="195">
        <f t="shared" si="0"/>
        <v>0</v>
      </c>
      <c r="J21" s="3"/>
    </row>
    <row r="22" spans="1:10" ht="14.45" customHeight="1" x14ac:dyDescent="0.25">
      <c r="A22" s="63" t="s">
        <v>338</v>
      </c>
      <c r="B22" s="464"/>
      <c r="C22" s="66" t="s">
        <v>563</v>
      </c>
      <c r="D22" s="67"/>
      <c r="E22" s="66" t="s">
        <v>91</v>
      </c>
      <c r="F22" s="68" t="s">
        <v>62</v>
      </c>
      <c r="G22" s="70">
        <v>2</v>
      </c>
      <c r="H22" s="64"/>
      <c r="I22" s="195">
        <f t="shared" si="0"/>
        <v>0</v>
      </c>
      <c r="J22" s="3"/>
    </row>
    <row r="23" spans="1:10" ht="14.45" customHeight="1" x14ac:dyDescent="0.25">
      <c r="A23" s="63" t="s">
        <v>336</v>
      </c>
      <c r="B23" s="462" t="s">
        <v>562</v>
      </c>
      <c r="C23" s="66" t="s">
        <v>561</v>
      </c>
      <c r="D23" s="67"/>
      <c r="E23" s="66" t="s">
        <v>52</v>
      </c>
      <c r="F23" s="68" t="s">
        <v>62</v>
      </c>
      <c r="G23" s="70">
        <v>2</v>
      </c>
      <c r="H23" s="72"/>
      <c r="I23" s="195">
        <f t="shared" si="0"/>
        <v>0</v>
      </c>
      <c r="J23" s="3"/>
    </row>
    <row r="24" spans="1:10" ht="14.45" customHeight="1" x14ac:dyDescent="0.25">
      <c r="A24" s="63" t="s">
        <v>333</v>
      </c>
      <c r="B24" s="463"/>
      <c r="C24" s="66" t="s">
        <v>561</v>
      </c>
      <c r="D24" s="67"/>
      <c r="E24" s="66" t="s">
        <v>99</v>
      </c>
      <c r="F24" s="68" t="s">
        <v>62</v>
      </c>
      <c r="G24" s="70">
        <v>2</v>
      </c>
      <c r="H24" s="71"/>
      <c r="I24" s="195">
        <f t="shared" si="0"/>
        <v>0</v>
      </c>
      <c r="J24" s="3"/>
    </row>
    <row r="25" spans="1:10" ht="14.45" customHeight="1" x14ac:dyDescent="0.25">
      <c r="A25" s="63" t="s">
        <v>121</v>
      </c>
      <c r="B25" s="463"/>
      <c r="C25" s="66" t="s">
        <v>561</v>
      </c>
      <c r="D25" s="67"/>
      <c r="E25" s="66" t="s">
        <v>87</v>
      </c>
      <c r="F25" s="68" t="s">
        <v>62</v>
      </c>
      <c r="G25" s="70">
        <v>2</v>
      </c>
      <c r="H25" s="71"/>
      <c r="I25" s="195">
        <f t="shared" si="0"/>
        <v>0</v>
      </c>
      <c r="J25" s="3"/>
    </row>
    <row r="26" spans="1:10" ht="14.45" customHeight="1" x14ac:dyDescent="0.25">
      <c r="A26" s="63" t="s">
        <v>119</v>
      </c>
      <c r="B26" s="464"/>
      <c r="C26" s="66" t="s">
        <v>561</v>
      </c>
      <c r="D26" s="67"/>
      <c r="E26" s="66" t="s">
        <v>86</v>
      </c>
      <c r="F26" s="68" t="s">
        <v>62</v>
      </c>
      <c r="G26" s="70">
        <v>2</v>
      </c>
      <c r="H26" s="64"/>
      <c r="I26" s="195">
        <f t="shared" si="0"/>
        <v>0</v>
      </c>
      <c r="J26" s="3"/>
    </row>
    <row r="27" spans="1:10" ht="14.45" customHeight="1" x14ac:dyDescent="0.25">
      <c r="A27" s="360" t="s">
        <v>118</v>
      </c>
      <c r="B27" s="465" t="s">
        <v>560</v>
      </c>
      <c r="C27" s="358" t="s">
        <v>559</v>
      </c>
      <c r="D27" s="359"/>
      <c r="E27" s="358" t="s">
        <v>551</v>
      </c>
      <c r="F27" s="361" t="s">
        <v>90</v>
      </c>
      <c r="G27" s="359">
        <v>1</v>
      </c>
      <c r="H27" s="64"/>
      <c r="I27" s="195">
        <f t="shared" si="0"/>
        <v>0</v>
      </c>
      <c r="J27" s="3"/>
    </row>
    <row r="28" spans="1:10" ht="14.45" customHeight="1" x14ac:dyDescent="0.25">
      <c r="A28" s="360" t="s">
        <v>117</v>
      </c>
      <c r="B28" s="466"/>
      <c r="C28" s="358" t="s">
        <v>558</v>
      </c>
      <c r="D28" s="359"/>
      <c r="E28" s="358" t="s">
        <v>551</v>
      </c>
      <c r="F28" s="361" t="s">
        <v>90</v>
      </c>
      <c r="G28" s="359">
        <v>1</v>
      </c>
      <c r="H28" s="64"/>
      <c r="I28" s="195">
        <f t="shared" si="0"/>
        <v>0</v>
      </c>
      <c r="J28" s="3"/>
    </row>
    <row r="29" spans="1:10" ht="14.45" customHeight="1" x14ac:dyDescent="0.25">
      <c r="A29" s="360" t="s">
        <v>116</v>
      </c>
      <c r="B29" s="466"/>
      <c r="C29" s="358" t="s">
        <v>557</v>
      </c>
      <c r="D29" s="359"/>
      <c r="E29" s="358" t="s">
        <v>551</v>
      </c>
      <c r="F29" s="361" t="s">
        <v>90</v>
      </c>
      <c r="G29" s="359">
        <v>1</v>
      </c>
      <c r="H29" s="64"/>
      <c r="I29" s="195">
        <f t="shared" si="0"/>
        <v>0</v>
      </c>
      <c r="J29" s="3"/>
    </row>
    <row r="30" spans="1:10" ht="14.45" customHeight="1" x14ac:dyDescent="0.25">
      <c r="A30" s="360" t="s">
        <v>115</v>
      </c>
      <c r="B30" s="467"/>
      <c r="C30" s="358" t="s">
        <v>556</v>
      </c>
      <c r="D30" s="359"/>
      <c r="E30" s="358" t="s">
        <v>551</v>
      </c>
      <c r="F30" s="361" t="s">
        <v>90</v>
      </c>
      <c r="G30" s="359">
        <v>1</v>
      </c>
      <c r="H30" s="64"/>
      <c r="I30" s="195">
        <f t="shared" si="0"/>
        <v>0</v>
      </c>
      <c r="J30" s="3"/>
    </row>
    <row r="31" spans="1:10" ht="14.45" customHeight="1" x14ac:dyDescent="0.25">
      <c r="A31" s="63" t="s">
        <v>113</v>
      </c>
      <c r="B31" s="69" t="s">
        <v>555</v>
      </c>
      <c r="C31" s="66" t="s">
        <v>554</v>
      </c>
      <c r="D31" s="70"/>
      <c r="E31" s="66" t="s">
        <v>553</v>
      </c>
      <c r="F31" s="68" t="s">
        <v>62</v>
      </c>
      <c r="G31" s="70">
        <v>2</v>
      </c>
      <c r="H31" s="64"/>
      <c r="I31" s="195">
        <f t="shared" si="0"/>
        <v>0</v>
      </c>
      <c r="J31" s="3"/>
    </row>
    <row r="32" spans="1:10" ht="14.45" customHeight="1" x14ac:dyDescent="0.25">
      <c r="A32" s="63" t="s">
        <v>111</v>
      </c>
      <c r="B32" s="69" t="s">
        <v>552</v>
      </c>
      <c r="C32" s="66"/>
      <c r="D32" s="357">
        <v>26</v>
      </c>
      <c r="E32" s="66" t="s">
        <v>551</v>
      </c>
      <c r="F32" s="68" t="s">
        <v>550</v>
      </c>
      <c r="G32" s="70">
        <v>1</v>
      </c>
      <c r="H32" s="64"/>
      <c r="I32" s="195">
        <f t="shared" si="0"/>
        <v>0</v>
      </c>
      <c r="J32" s="3"/>
    </row>
    <row r="33" spans="1:10" ht="32.25" customHeight="1" x14ac:dyDescent="0.25">
      <c r="A33" s="362" t="s">
        <v>109</v>
      </c>
      <c r="B33" s="462" t="s">
        <v>549</v>
      </c>
      <c r="C33" s="66" t="s">
        <v>548</v>
      </c>
      <c r="D33" s="67"/>
      <c r="E33" s="66" t="s">
        <v>43</v>
      </c>
      <c r="F33" s="354" t="s">
        <v>774</v>
      </c>
      <c r="G33" s="70">
        <v>2</v>
      </c>
      <c r="H33" s="64"/>
      <c r="I33" s="195">
        <f t="shared" si="0"/>
        <v>0</v>
      </c>
      <c r="J33" s="3"/>
    </row>
    <row r="34" spans="1:10" ht="13.5" customHeight="1" x14ac:dyDescent="0.25">
      <c r="A34" s="63" t="s">
        <v>107</v>
      </c>
      <c r="B34" s="463"/>
      <c r="C34" s="66" t="s">
        <v>547</v>
      </c>
      <c r="D34" s="67"/>
      <c r="E34" s="66" t="s">
        <v>126</v>
      </c>
      <c r="F34" s="65" t="s">
        <v>543</v>
      </c>
      <c r="G34" s="70">
        <v>2</v>
      </c>
      <c r="H34" s="64"/>
      <c r="I34" s="195">
        <f t="shared" si="0"/>
        <v>0</v>
      </c>
      <c r="J34" s="3"/>
    </row>
    <row r="35" spans="1:10" ht="26.25" customHeight="1" x14ac:dyDescent="0.25">
      <c r="A35" s="362" t="s">
        <v>106</v>
      </c>
      <c r="B35" s="463"/>
      <c r="C35" s="354" t="s">
        <v>546</v>
      </c>
      <c r="D35" s="357"/>
      <c r="E35" s="354" t="s">
        <v>545</v>
      </c>
      <c r="F35" s="356" t="s">
        <v>550</v>
      </c>
      <c r="G35" s="357">
        <v>2</v>
      </c>
      <c r="H35" s="64"/>
      <c r="I35" s="195">
        <f t="shared" si="0"/>
        <v>0</v>
      </c>
      <c r="J35" s="3"/>
    </row>
    <row r="36" spans="1:10" ht="14.45" customHeight="1" x14ac:dyDescent="0.25">
      <c r="A36" s="63" t="s">
        <v>105</v>
      </c>
      <c r="B36" s="464"/>
      <c r="C36" s="66" t="s">
        <v>544</v>
      </c>
      <c r="D36" s="67"/>
      <c r="E36" s="66" t="s">
        <v>125</v>
      </c>
      <c r="F36" s="65" t="s">
        <v>543</v>
      </c>
      <c r="G36" s="70">
        <v>2</v>
      </c>
      <c r="H36" s="64"/>
      <c r="I36" s="195">
        <f t="shared" si="0"/>
        <v>0</v>
      </c>
      <c r="J36" s="3"/>
    </row>
    <row r="37" spans="1:10" ht="30.75" customHeight="1" x14ac:dyDescent="0.25">
      <c r="A37" s="355" t="s">
        <v>104</v>
      </c>
      <c r="B37" s="62" t="s">
        <v>542</v>
      </c>
      <c r="C37" s="60" t="s">
        <v>541</v>
      </c>
      <c r="D37" s="61"/>
      <c r="E37" s="60" t="s">
        <v>8</v>
      </c>
      <c r="F37" s="354" t="s">
        <v>774</v>
      </c>
      <c r="G37" s="77">
        <v>1</v>
      </c>
      <c r="H37" s="58"/>
      <c r="I37" s="195">
        <f t="shared" si="0"/>
        <v>0</v>
      </c>
      <c r="J37" s="3"/>
    </row>
    <row r="38" spans="1:10" ht="14.45" customHeight="1" x14ac:dyDescent="0.25">
      <c r="A38" s="63">
        <v>36</v>
      </c>
      <c r="B38" s="468" t="s">
        <v>716</v>
      </c>
      <c r="C38" s="116" t="s">
        <v>715</v>
      </c>
      <c r="D38" s="471" t="s">
        <v>714</v>
      </c>
      <c r="E38" s="66" t="s">
        <v>52</v>
      </c>
      <c r="F38" s="59" t="s">
        <v>62</v>
      </c>
      <c r="G38" s="77">
        <v>1</v>
      </c>
      <c r="H38" s="58"/>
      <c r="I38" s="195">
        <f t="shared" si="0"/>
        <v>0</v>
      </c>
      <c r="J38" s="3"/>
    </row>
    <row r="39" spans="1:10" ht="14.45" customHeight="1" x14ac:dyDescent="0.25">
      <c r="A39" s="63">
        <v>37</v>
      </c>
      <c r="B39" s="469"/>
      <c r="C39" s="116" t="s">
        <v>713</v>
      </c>
      <c r="D39" s="472"/>
      <c r="E39" s="66" t="s">
        <v>93</v>
      </c>
      <c r="F39" s="59" t="s">
        <v>62</v>
      </c>
      <c r="G39" s="77">
        <v>1</v>
      </c>
      <c r="H39" s="58"/>
      <c r="I39" s="195">
        <f t="shared" si="0"/>
        <v>0</v>
      </c>
      <c r="J39" s="3"/>
    </row>
    <row r="40" spans="1:10" ht="14.45" customHeight="1" x14ac:dyDescent="0.25">
      <c r="A40" s="63">
        <v>38</v>
      </c>
      <c r="B40" s="469"/>
      <c r="C40" s="118" t="s">
        <v>712</v>
      </c>
      <c r="D40" s="472"/>
      <c r="E40" s="66" t="s">
        <v>92</v>
      </c>
      <c r="F40" s="59" t="s">
        <v>62</v>
      </c>
      <c r="G40" s="77">
        <v>1</v>
      </c>
      <c r="H40" s="58"/>
      <c r="I40" s="195">
        <f t="shared" si="0"/>
        <v>0</v>
      </c>
      <c r="J40" s="3"/>
    </row>
    <row r="41" spans="1:10" ht="14.45" customHeight="1" x14ac:dyDescent="0.25">
      <c r="A41" s="63">
        <v>39</v>
      </c>
      <c r="B41" s="470"/>
      <c r="C41" s="117" t="s">
        <v>711</v>
      </c>
      <c r="D41" s="473"/>
      <c r="E41" s="66" t="s">
        <v>91</v>
      </c>
      <c r="F41" s="59" t="s">
        <v>62</v>
      </c>
      <c r="G41" s="77">
        <v>1</v>
      </c>
      <c r="H41" s="58"/>
      <c r="I41" s="195">
        <f t="shared" si="0"/>
        <v>0</v>
      </c>
      <c r="J41" s="3"/>
    </row>
    <row r="42" spans="1:10" ht="14.45" customHeight="1" x14ac:dyDescent="0.25">
      <c r="A42" s="63">
        <v>40</v>
      </c>
      <c r="B42" s="460" t="s">
        <v>710</v>
      </c>
      <c r="C42" s="116"/>
      <c r="D42" s="207"/>
      <c r="E42" s="66" t="s">
        <v>43</v>
      </c>
      <c r="F42" s="59" t="s">
        <v>62</v>
      </c>
      <c r="G42" s="77">
        <v>2</v>
      </c>
      <c r="H42" s="58"/>
      <c r="I42" s="195">
        <f t="shared" si="0"/>
        <v>0</v>
      </c>
      <c r="J42" s="3"/>
    </row>
    <row r="43" spans="1:10" ht="14.45" customHeight="1" x14ac:dyDescent="0.25">
      <c r="A43" s="63">
        <v>41</v>
      </c>
      <c r="B43" s="461"/>
      <c r="C43" s="116"/>
      <c r="D43" s="207"/>
      <c r="E43" s="66" t="s">
        <v>651</v>
      </c>
      <c r="F43" s="59" t="s">
        <v>62</v>
      </c>
      <c r="G43" s="77">
        <v>2</v>
      </c>
      <c r="H43" s="58"/>
      <c r="I43" s="195">
        <f t="shared" si="0"/>
        <v>0</v>
      </c>
      <c r="J43" s="3"/>
    </row>
    <row r="44" spans="1:10" x14ac:dyDescent="0.25">
      <c r="A44" s="452" t="s">
        <v>63</v>
      </c>
      <c r="B44" s="452"/>
      <c r="C44" s="452"/>
      <c r="D44" s="452"/>
      <c r="E44" s="452"/>
      <c r="F44" s="452"/>
      <c r="G44" s="452"/>
      <c r="H44" s="452"/>
      <c r="I44" s="161">
        <f>SUM(I3:I43)</f>
        <v>0</v>
      </c>
      <c r="J44" s="3"/>
    </row>
    <row r="45" spans="1:10" x14ac:dyDescent="0.25">
      <c r="H45" s="11"/>
      <c r="I45" s="11"/>
    </row>
    <row r="46" spans="1:10" x14ac:dyDescent="0.25">
      <c r="H46" s="11"/>
      <c r="I46" s="11"/>
    </row>
    <row r="47" spans="1:10" x14ac:dyDescent="0.25">
      <c r="H47" s="11"/>
      <c r="I47" s="11"/>
    </row>
    <row r="48" spans="1:10" x14ac:dyDescent="0.25">
      <c r="H48" s="11"/>
      <c r="I48" s="11"/>
    </row>
    <row r="49" spans="8:9" x14ac:dyDescent="0.25">
      <c r="H49" s="111"/>
      <c r="I49" s="111"/>
    </row>
    <row r="53" spans="8:9" x14ac:dyDescent="0.25">
      <c r="H53" s="112"/>
      <c r="I53" s="112"/>
    </row>
    <row r="54" spans="8:9" x14ac:dyDescent="0.25">
      <c r="H54" s="112"/>
      <c r="I54" s="112"/>
    </row>
    <row r="55" spans="8:9" x14ac:dyDescent="0.25">
      <c r="H55" s="112"/>
      <c r="I55" s="112"/>
    </row>
    <row r="56" spans="8:9" x14ac:dyDescent="0.25">
      <c r="H56" s="112"/>
      <c r="I56" s="112"/>
    </row>
    <row r="57" spans="8:9" x14ac:dyDescent="0.25">
      <c r="H57" s="112"/>
      <c r="I57" s="112"/>
    </row>
    <row r="58" spans="8:9" x14ac:dyDescent="0.25">
      <c r="H58" s="112"/>
      <c r="I58" s="112"/>
    </row>
    <row r="59" spans="8:9" x14ac:dyDescent="0.25">
      <c r="H59" s="112"/>
      <c r="I59" s="112"/>
    </row>
    <row r="60" spans="8:9" x14ac:dyDescent="0.25">
      <c r="H60" s="112"/>
      <c r="I60" s="112"/>
    </row>
    <row r="61" spans="8:9" x14ac:dyDescent="0.25">
      <c r="H61" s="112"/>
      <c r="I61" s="112"/>
    </row>
  </sheetData>
  <mergeCells count="11">
    <mergeCell ref="B42:B43"/>
    <mergeCell ref="B33:B36"/>
    <mergeCell ref="A44:H44"/>
    <mergeCell ref="A1:J1"/>
    <mergeCell ref="B9:B12"/>
    <mergeCell ref="B13:B16"/>
    <mergeCell ref="B19:B22"/>
    <mergeCell ref="B23:B26"/>
    <mergeCell ref="B27:B30"/>
    <mergeCell ref="B38:B41"/>
    <mergeCell ref="D38:D41"/>
  </mergeCell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EB4D-4BF0-4581-97DE-E3257D63E49A}">
  <dimension ref="A1:J48"/>
  <sheetViews>
    <sheetView view="pageBreakPreview" zoomScaleNormal="100" zoomScaleSheetLayoutView="100" workbookViewId="0">
      <selection activeCell="Q21" sqref="Q21"/>
    </sheetView>
  </sheetViews>
  <sheetFormatPr defaultColWidth="8.85546875" defaultRowHeight="15" x14ac:dyDescent="0.25"/>
  <cols>
    <col min="1" max="1" width="4" style="11" customWidth="1"/>
    <col min="2" max="2" width="22.28515625" style="12" customWidth="1"/>
    <col min="3" max="3" width="12.140625" style="12" customWidth="1"/>
    <col min="4" max="4" width="11.28515625" style="12" customWidth="1"/>
    <col min="5" max="5" width="13.140625" style="12" customWidth="1"/>
    <col min="6" max="6" width="10.85546875" style="13" customWidth="1"/>
    <col min="7" max="7" width="6.28515625" style="13" customWidth="1"/>
    <col min="8" max="8" width="12.85546875" style="13" customWidth="1"/>
    <col min="9" max="9" width="11.85546875" style="13" customWidth="1"/>
    <col min="10" max="10" width="16.85546875" style="12" customWidth="1"/>
    <col min="11" max="16384" width="8.85546875" style="12"/>
  </cols>
  <sheetData>
    <row r="1" spans="1:10" ht="15.75" x14ac:dyDescent="0.25">
      <c r="A1" s="457" t="s">
        <v>615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33.75" x14ac:dyDescent="0.25">
      <c r="A2" s="57" t="s">
        <v>0</v>
      </c>
      <c r="B2" s="208" t="s">
        <v>1</v>
      </c>
      <c r="C2" s="208" t="s">
        <v>2</v>
      </c>
      <c r="D2" s="57" t="s">
        <v>3</v>
      </c>
      <c r="E2" s="208" t="s">
        <v>4</v>
      </c>
      <c r="F2" s="208" t="s">
        <v>59</v>
      </c>
      <c r="G2" s="208" t="s">
        <v>60</v>
      </c>
      <c r="H2" s="218" t="s">
        <v>371</v>
      </c>
      <c r="I2" s="218" t="s">
        <v>370</v>
      </c>
      <c r="J2" s="208" t="s">
        <v>61</v>
      </c>
    </row>
    <row r="3" spans="1:10" ht="33.75" x14ac:dyDescent="0.25">
      <c r="A3" s="78" t="s">
        <v>5</v>
      </c>
      <c r="B3" s="475" t="s">
        <v>614</v>
      </c>
      <c r="C3" s="79" t="s">
        <v>613</v>
      </c>
      <c r="D3" s="79" t="s">
        <v>613</v>
      </c>
      <c r="E3" s="79" t="s">
        <v>130</v>
      </c>
      <c r="F3" s="78" t="s">
        <v>62</v>
      </c>
      <c r="G3" s="57">
        <v>1</v>
      </c>
      <c r="H3" s="81"/>
      <c r="I3" s="196">
        <f t="shared" ref="I3:I19" si="0">H3*G3</f>
        <v>0</v>
      </c>
      <c r="J3" s="79" t="s">
        <v>612</v>
      </c>
    </row>
    <row r="4" spans="1:10" ht="33.75" x14ac:dyDescent="0.25">
      <c r="A4" s="78" t="s">
        <v>9</v>
      </c>
      <c r="B4" s="475"/>
      <c r="C4" s="79" t="s">
        <v>611</v>
      </c>
      <c r="D4" s="79" t="s">
        <v>611</v>
      </c>
      <c r="E4" s="79" t="s">
        <v>128</v>
      </c>
      <c r="F4" s="78" t="s">
        <v>62</v>
      </c>
      <c r="G4" s="57">
        <v>1</v>
      </c>
      <c r="H4" s="81"/>
      <c r="I4" s="196">
        <f t="shared" si="0"/>
        <v>0</v>
      </c>
      <c r="J4" s="79" t="s">
        <v>610</v>
      </c>
    </row>
    <row r="5" spans="1:10" ht="33.75" x14ac:dyDescent="0.25">
      <c r="A5" s="78" t="s">
        <v>11</v>
      </c>
      <c r="B5" s="475"/>
      <c r="C5" s="79" t="s">
        <v>609</v>
      </c>
      <c r="D5" s="79" t="s">
        <v>609</v>
      </c>
      <c r="E5" s="79" t="s">
        <v>132</v>
      </c>
      <c r="F5" s="78" t="s">
        <v>62</v>
      </c>
      <c r="G5" s="57">
        <v>1</v>
      </c>
      <c r="H5" s="81"/>
      <c r="I5" s="196">
        <f t="shared" si="0"/>
        <v>0</v>
      </c>
      <c r="J5" s="79" t="s">
        <v>608</v>
      </c>
    </row>
    <row r="6" spans="1:10" ht="33.75" x14ac:dyDescent="0.25">
      <c r="A6" s="78" t="s">
        <v>13</v>
      </c>
      <c r="B6" s="475"/>
      <c r="C6" s="79" t="s">
        <v>607</v>
      </c>
      <c r="D6" s="79" t="s">
        <v>607</v>
      </c>
      <c r="E6" s="79" t="s">
        <v>8</v>
      </c>
      <c r="F6" s="78" t="s">
        <v>62</v>
      </c>
      <c r="G6" s="57">
        <v>1</v>
      </c>
      <c r="H6" s="81"/>
      <c r="I6" s="196">
        <f t="shared" si="0"/>
        <v>0</v>
      </c>
      <c r="J6" s="79" t="s">
        <v>606</v>
      </c>
    </row>
    <row r="7" spans="1:10" x14ac:dyDescent="0.25">
      <c r="A7" s="306" t="s">
        <v>65</v>
      </c>
      <c r="B7" s="307" t="s">
        <v>605</v>
      </c>
      <c r="C7" s="308" t="s">
        <v>604</v>
      </c>
      <c r="D7" s="308" t="s">
        <v>603</v>
      </c>
      <c r="E7" s="308" t="s">
        <v>8</v>
      </c>
      <c r="F7" s="306" t="s">
        <v>62</v>
      </c>
      <c r="G7" s="309">
        <v>1</v>
      </c>
      <c r="H7" s="81"/>
      <c r="I7" s="196">
        <f t="shared" si="0"/>
        <v>0</v>
      </c>
      <c r="J7" s="79"/>
    </row>
    <row r="8" spans="1:10" ht="15" customHeight="1" x14ac:dyDescent="0.25">
      <c r="A8" s="78" t="s">
        <v>66</v>
      </c>
      <c r="B8" s="475" t="s">
        <v>602</v>
      </c>
      <c r="C8" s="79" t="s">
        <v>601</v>
      </c>
      <c r="D8" s="79" t="s">
        <v>134</v>
      </c>
      <c r="E8" s="79" t="s">
        <v>8</v>
      </c>
      <c r="F8" s="78" t="s">
        <v>62</v>
      </c>
      <c r="G8" s="57">
        <v>1</v>
      </c>
      <c r="H8" s="81"/>
      <c r="I8" s="196">
        <f t="shared" si="0"/>
        <v>0</v>
      </c>
      <c r="J8" s="79"/>
    </row>
    <row r="9" spans="1:10" x14ac:dyDescent="0.25">
      <c r="A9" s="78" t="s">
        <v>67</v>
      </c>
      <c r="B9" s="475"/>
      <c r="C9" s="79"/>
      <c r="D9" s="79" t="s">
        <v>131</v>
      </c>
      <c r="E9" s="79" t="s">
        <v>596</v>
      </c>
      <c r="F9" s="78" t="s">
        <v>62</v>
      </c>
      <c r="G9" s="57">
        <v>1</v>
      </c>
      <c r="H9" s="81"/>
      <c r="I9" s="196">
        <f t="shared" si="0"/>
        <v>0</v>
      </c>
      <c r="J9" s="79"/>
    </row>
    <row r="10" spans="1:10" ht="22.5" x14ac:dyDescent="0.25">
      <c r="A10" s="78" t="s">
        <v>68</v>
      </c>
      <c r="B10" s="475"/>
      <c r="C10" s="79"/>
      <c r="D10" s="79" t="s">
        <v>129</v>
      </c>
      <c r="E10" s="79" t="s">
        <v>128</v>
      </c>
      <c r="F10" s="78" t="s">
        <v>62</v>
      </c>
      <c r="G10" s="57">
        <v>1</v>
      </c>
      <c r="H10" s="81"/>
      <c r="I10" s="196">
        <f t="shared" si="0"/>
        <v>0</v>
      </c>
      <c r="J10" s="79"/>
    </row>
    <row r="11" spans="1:10" x14ac:dyDescent="0.25">
      <c r="A11" s="78" t="s">
        <v>69</v>
      </c>
      <c r="B11" s="475"/>
      <c r="C11" s="79"/>
      <c r="D11" s="79" t="s">
        <v>133</v>
      </c>
      <c r="E11" s="79" t="s">
        <v>132</v>
      </c>
      <c r="F11" s="305" t="s">
        <v>62</v>
      </c>
      <c r="G11" s="57">
        <v>1</v>
      </c>
      <c r="H11" s="81"/>
      <c r="I11" s="196">
        <f t="shared" si="0"/>
        <v>0</v>
      </c>
      <c r="J11" s="79"/>
    </row>
    <row r="12" spans="1:10" ht="25.5" customHeight="1" x14ac:dyDescent="0.25">
      <c r="A12" s="78">
        <v>10</v>
      </c>
      <c r="B12" s="475" t="s">
        <v>599</v>
      </c>
      <c r="C12" s="79" t="s">
        <v>598</v>
      </c>
      <c r="D12" s="79"/>
      <c r="E12" s="79" t="s">
        <v>8</v>
      </c>
      <c r="F12" s="78" t="s">
        <v>62</v>
      </c>
      <c r="G12" s="57">
        <v>1</v>
      </c>
      <c r="H12" s="80"/>
      <c r="I12" s="196">
        <f t="shared" si="0"/>
        <v>0</v>
      </c>
      <c r="J12" s="52"/>
    </row>
    <row r="13" spans="1:10" ht="33.75" x14ac:dyDescent="0.25">
      <c r="A13" s="78">
        <v>11</v>
      </c>
      <c r="B13" s="475"/>
      <c r="C13" s="79" t="s">
        <v>597</v>
      </c>
      <c r="D13" s="79"/>
      <c r="E13" s="79" t="s">
        <v>596</v>
      </c>
      <c r="F13" s="78" t="s">
        <v>62</v>
      </c>
      <c r="G13" s="57">
        <v>1</v>
      </c>
      <c r="H13" s="80"/>
      <c r="I13" s="196">
        <f t="shared" si="0"/>
        <v>0</v>
      </c>
      <c r="J13" s="52"/>
    </row>
    <row r="14" spans="1:10" ht="25.5" customHeight="1" x14ac:dyDescent="0.25">
      <c r="A14" s="78">
        <v>12</v>
      </c>
      <c r="B14" s="475"/>
      <c r="C14" s="79" t="s">
        <v>595</v>
      </c>
      <c r="D14" s="79"/>
      <c r="E14" s="79" t="s">
        <v>128</v>
      </c>
      <c r="F14" s="78" t="s">
        <v>62</v>
      </c>
      <c r="G14" s="57">
        <v>1</v>
      </c>
      <c r="H14" s="81"/>
      <c r="I14" s="196">
        <f t="shared" si="0"/>
        <v>0</v>
      </c>
      <c r="J14" s="52"/>
    </row>
    <row r="15" spans="1:10" ht="22.5" x14ac:dyDescent="0.25">
      <c r="A15" s="78">
        <v>13</v>
      </c>
      <c r="B15" s="475"/>
      <c r="C15" s="79" t="s">
        <v>594</v>
      </c>
      <c r="D15" s="79"/>
      <c r="E15" s="79" t="s">
        <v>132</v>
      </c>
      <c r="F15" s="78" t="s">
        <v>62</v>
      </c>
      <c r="G15" s="57">
        <v>1</v>
      </c>
      <c r="H15" s="81"/>
      <c r="I15" s="196">
        <f t="shared" si="0"/>
        <v>0</v>
      </c>
      <c r="J15" s="52"/>
    </row>
    <row r="16" spans="1:10" x14ac:dyDescent="0.25">
      <c r="A16" s="78">
        <v>14</v>
      </c>
      <c r="B16" s="475" t="s">
        <v>717</v>
      </c>
      <c r="C16" s="119" t="s">
        <v>718</v>
      </c>
      <c r="D16" s="79"/>
      <c r="E16" s="79" t="s">
        <v>8</v>
      </c>
      <c r="F16" s="78" t="s">
        <v>62</v>
      </c>
      <c r="G16" s="57">
        <v>2</v>
      </c>
      <c r="H16" s="81"/>
      <c r="I16" s="196">
        <f t="shared" si="0"/>
        <v>0</v>
      </c>
      <c r="J16" s="52"/>
    </row>
    <row r="17" spans="1:10" x14ac:dyDescent="0.25">
      <c r="A17" s="78">
        <v>15</v>
      </c>
      <c r="B17" s="475"/>
      <c r="C17" s="119" t="s">
        <v>719</v>
      </c>
      <c r="D17" s="79"/>
      <c r="E17" s="79" t="s">
        <v>132</v>
      </c>
      <c r="F17" s="78" t="s">
        <v>62</v>
      </c>
      <c r="G17" s="57">
        <v>2</v>
      </c>
      <c r="H17" s="81"/>
      <c r="I17" s="196">
        <f t="shared" si="0"/>
        <v>0</v>
      </c>
      <c r="J17" s="52"/>
    </row>
    <row r="18" spans="1:10" ht="22.5" x14ac:dyDescent="0.25">
      <c r="A18" s="78">
        <v>16</v>
      </c>
      <c r="B18" s="475"/>
      <c r="C18" s="119" t="s">
        <v>720</v>
      </c>
      <c r="D18" s="79"/>
      <c r="E18" s="79" t="s">
        <v>128</v>
      </c>
      <c r="F18" s="78" t="s">
        <v>62</v>
      </c>
      <c r="G18" s="57">
        <v>2</v>
      </c>
      <c r="H18" s="81"/>
      <c r="I18" s="196">
        <f t="shared" si="0"/>
        <v>0</v>
      </c>
      <c r="J18" s="52"/>
    </row>
    <row r="19" spans="1:10" x14ac:dyDescent="0.25">
      <c r="A19" s="78">
        <v>17</v>
      </c>
      <c r="B19" s="475"/>
      <c r="C19" s="119" t="s">
        <v>721</v>
      </c>
      <c r="D19" s="79"/>
      <c r="E19" s="79" t="s">
        <v>130</v>
      </c>
      <c r="F19" s="78" t="s">
        <v>62</v>
      </c>
      <c r="G19" s="57">
        <v>2</v>
      </c>
      <c r="H19" s="81"/>
      <c r="I19" s="196">
        <f t="shared" si="0"/>
        <v>0</v>
      </c>
      <c r="J19" s="52"/>
    </row>
    <row r="20" spans="1:10" x14ac:dyDescent="0.25">
      <c r="A20" s="474" t="s">
        <v>63</v>
      </c>
      <c r="B20" s="474"/>
      <c r="C20" s="474"/>
      <c r="D20" s="474"/>
      <c r="E20" s="474"/>
      <c r="F20" s="474"/>
      <c r="G20" s="474"/>
      <c r="H20" s="474"/>
      <c r="I20" s="197">
        <f>SUM(I3:I19)</f>
        <v>0</v>
      </c>
      <c r="J20" s="52"/>
    </row>
    <row r="28" spans="1:10" x14ac:dyDescent="0.25">
      <c r="H28" s="110"/>
      <c r="I28" s="110"/>
    </row>
    <row r="29" spans="1:10" x14ac:dyDescent="0.25">
      <c r="H29" s="110"/>
      <c r="I29" s="110"/>
    </row>
    <row r="30" spans="1:10" x14ac:dyDescent="0.25">
      <c r="H30" s="11"/>
      <c r="I30" s="11"/>
    </row>
    <row r="31" spans="1:10" x14ac:dyDescent="0.25">
      <c r="H31" s="11"/>
      <c r="I31" s="11"/>
    </row>
    <row r="32" spans="1:10" x14ac:dyDescent="0.25">
      <c r="H32" s="11"/>
      <c r="I32" s="11"/>
    </row>
    <row r="33" spans="8:9" x14ac:dyDescent="0.25">
      <c r="H33" s="11"/>
      <c r="I33" s="11"/>
    </row>
    <row r="34" spans="8:9" x14ac:dyDescent="0.25">
      <c r="H34" s="11"/>
      <c r="I34" s="11"/>
    </row>
    <row r="35" spans="8:9" x14ac:dyDescent="0.25">
      <c r="H35" s="11"/>
      <c r="I35" s="11"/>
    </row>
    <row r="36" spans="8:9" x14ac:dyDescent="0.25">
      <c r="H36" s="111"/>
      <c r="I36" s="111"/>
    </row>
    <row r="40" spans="8:9" x14ac:dyDescent="0.25">
      <c r="H40" s="112"/>
      <c r="I40" s="112"/>
    </row>
    <row r="41" spans="8:9" x14ac:dyDescent="0.25">
      <c r="H41" s="112"/>
      <c r="I41" s="112"/>
    </row>
    <row r="42" spans="8:9" x14ac:dyDescent="0.25">
      <c r="H42" s="112"/>
      <c r="I42" s="112"/>
    </row>
    <row r="43" spans="8:9" x14ac:dyDescent="0.25">
      <c r="H43" s="112"/>
      <c r="I43" s="112"/>
    </row>
    <row r="44" spans="8:9" x14ac:dyDescent="0.25">
      <c r="H44" s="112"/>
      <c r="I44" s="112"/>
    </row>
    <row r="45" spans="8:9" x14ac:dyDescent="0.25">
      <c r="H45" s="112"/>
      <c r="I45" s="112"/>
    </row>
    <row r="46" spans="8:9" x14ac:dyDescent="0.25">
      <c r="H46" s="112"/>
      <c r="I46" s="112"/>
    </row>
    <row r="47" spans="8:9" x14ac:dyDescent="0.25">
      <c r="H47" s="112"/>
      <c r="I47" s="112"/>
    </row>
    <row r="48" spans="8:9" x14ac:dyDescent="0.25">
      <c r="H48" s="112"/>
      <c r="I48" s="112"/>
    </row>
  </sheetData>
  <mergeCells count="6">
    <mergeCell ref="A20:H20"/>
    <mergeCell ref="A1:J1"/>
    <mergeCell ref="B3:B6"/>
    <mergeCell ref="B8:B11"/>
    <mergeCell ref="B12:B15"/>
    <mergeCell ref="B16:B19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85A6-A383-4C31-9BFD-9B1768010453}">
  <dimension ref="A1:K32"/>
  <sheetViews>
    <sheetView view="pageBreakPreview" topLeftCell="A13" zoomScaleNormal="100" zoomScaleSheetLayoutView="100" workbookViewId="0">
      <selection activeCell="S18" sqref="S18"/>
    </sheetView>
  </sheetViews>
  <sheetFormatPr defaultColWidth="8.85546875" defaultRowHeight="15.75" x14ac:dyDescent="0.25"/>
  <cols>
    <col min="1" max="1" width="4" style="82" customWidth="1"/>
    <col min="2" max="2" width="22.28515625" style="82" customWidth="1"/>
    <col min="3" max="3" width="12.140625" style="82" customWidth="1"/>
    <col min="4" max="4" width="11.28515625" style="82" customWidth="1"/>
    <col min="5" max="5" width="13.140625" style="82" customWidth="1"/>
    <col min="6" max="6" width="10.28515625" style="82" customWidth="1"/>
    <col min="7" max="7" width="5.7109375" style="82" customWidth="1"/>
    <col min="8" max="8" width="12.85546875" style="82" customWidth="1"/>
    <col min="9" max="9" width="11.85546875" style="82" customWidth="1"/>
    <col min="10" max="10" width="16.42578125" style="82" customWidth="1"/>
    <col min="11" max="16384" width="8.85546875" style="82"/>
  </cols>
  <sheetData>
    <row r="1" spans="1:10" ht="15.6" customHeight="1" x14ac:dyDescent="0.25">
      <c r="A1" s="383" t="s">
        <v>659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38.25" x14ac:dyDescent="0.25">
      <c r="A2" s="73" t="s">
        <v>0</v>
      </c>
      <c r="B2" s="211" t="s">
        <v>1</v>
      </c>
      <c r="C2" s="211" t="s">
        <v>2</v>
      </c>
      <c r="D2" s="86" t="s">
        <v>3</v>
      </c>
      <c r="E2" s="211" t="s">
        <v>4</v>
      </c>
      <c r="F2" s="211" t="s">
        <v>59</v>
      </c>
      <c r="G2" s="47" t="s">
        <v>60</v>
      </c>
      <c r="H2" s="217" t="s">
        <v>371</v>
      </c>
      <c r="I2" s="217" t="s">
        <v>370</v>
      </c>
      <c r="J2" s="47" t="s">
        <v>61</v>
      </c>
    </row>
    <row r="3" spans="1:10" ht="39" customHeight="1" x14ac:dyDescent="0.2">
      <c r="A3" s="17" t="s">
        <v>5</v>
      </c>
      <c r="B3" s="84" t="s">
        <v>658</v>
      </c>
      <c r="C3" s="1" t="s">
        <v>657</v>
      </c>
      <c r="D3" s="202"/>
      <c r="E3" s="14"/>
      <c r="F3" s="15" t="s">
        <v>62</v>
      </c>
      <c r="G3" s="73">
        <v>2</v>
      </c>
      <c r="H3" s="9"/>
      <c r="I3" s="2">
        <f>G3*H3</f>
        <v>0</v>
      </c>
      <c r="J3" s="3"/>
    </row>
    <row r="4" spans="1:10" ht="46.5" customHeight="1" x14ac:dyDescent="0.2">
      <c r="A4" s="17" t="s">
        <v>9</v>
      </c>
      <c r="B4" s="476" t="s">
        <v>189</v>
      </c>
      <c r="C4" s="1">
        <v>44973508</v>
      </c>
      <c r="D4" s="202"/>
      <c r="E4" s="14" t="s">
        <v>656</v>
      </c>
      <c r="F4" s="15" t="s">
        <v>62</v>
      </c>
      <c r="G4" s="73">
        <v>1</v>
      </c>
      <c r="H4" s="9"/>
      <c r="I4" s="2">
        <f t="shared" ref="I4:I31" si="0">G4*H4</f>
        <v>0</v>
      </c>
      <c r="J4" s="3"/>
    </row>
    <row r="5" spans="1:10" ht="14.45" customHeight="1" x14ac:dyDescent="0.2">
      <c r="A5" s="17" t="s">
        <v>11</v>
      </c>
      <c r="B5" s="481"/>
      <c r="C5" s="1">
        <v>44469706</v>
      </c>
      <c r="D5" s="202"/>
      <c r="E5" s="14" t="s">
        <v>132</v>
      </c>
      <c r="F5" s="15" t="s">
        <v>62</v>
      </c>
      <c r="G5" s="73">
        <v>2</v>
      </c>
      <c r="H5" s="9"/>
      <c r="I5" s="2">
        <f t="shared" si="0"/>
        <v>0</v>
      </c>
      <c r="J5" s="3"/>
    </row>
    <row r="6" spans="1:10" ht="14.45" customHeight="1" x14ac:dyDescent="0.2">
      <c r="A6" s="17" t="s">
        <v>13</v>
      </c>
      <c r="B6" s="481"/>
      <c r="C6" s="1">
        <v>44469705</v>
      </c>
      <c r="D6" s="202"/>
      <c r="E6" s="14" t="s">
        <v>128</v>
      </c>
      <c r="F6" s="15" t="s">
        <v>62</v>
      </c>
      <c r="G6" s="73">
        <v>2</v>
      </c>
      <c r="H6" s="9"/>
      <c r="I6" s="2">
        <f t="shared" si="0"/>
        <v>0</v>
      </c>
      <c r="J6" s="3"/>
    </row>
    <row r="7" spans="1:10" ht="14.45" customHeight="1" x14ac:dyDescent="0.2">
      <c r="A7" s="17" t="s">
        <v>65</v>
      </c>
      <c r="B7" s="477"/>
      <c r="C7" s="1">
        <v>44469704</v>
      </c>
      <c r="D7" s="202"/>
      <c r="E7" s="14" t="s">
        <v>130</v>
      </c>
      <c r="F7" s="15" t="s">
        <v>62</v>
      </c>
      <c r="G7" s="73">
        <v>2</v>
      </c>
      <c r="H7" s="9"/>
      <c r="I7" s="2">
        <f t="shared" si="0"/>
        <v>0</v>
      </c>
      <c r="J7" s="3"/>
    </row>
    <row r="8" spans="1:10" ht="14.45" customHeight="1" x14ac:dyDescent="0.2">
      <c r="A8" s="17" t="s">
        <v>66</v>
      </c>
      <c r="B8" s="84" t="s">
        <v>655</v>
      </c>
      <c r="C8" s="1" t="s">
        <v>654</v>
      </c>
      <c r="D8" s="202" t="s">
        <v>653</v>
      </c>
      <c r="E8" s="14" t="s">
        <v>553</v>
      </c>
      <c r="F8" s="15" t="s">
        <v>62</v>
      </c>
      <c r="G8" s="73">
        <v>2</v>
      </c>
      <c r="H8" s="9"/>
      <c r="I8" s="2">
        <f t="shared" si="0"/>
        <v>0</v>
      </c>
      <c r="J8" s="3"/>
    </row>
    <row r="9" spans="1:10" ht="14.45" customHeight="1" x14ac:dyDescent="0.2">
      <c r="A9" s="17" t="s">
        <v>67</v>
      </c>
      <c r="B9" s="482" t="s">
        <v>652</v>
      </c>
      <c r="C9" s="1"/>
      <c r="D9" s="42">
        <v>343</v>
      </c>
      <c r="E9" s="46" t="s">
        <v>651</v>
      </c>
      <c r="F9" s="43" t="s">
        <v>90</v>
      </c>
      <c r="G9" s="73">
        <v>1</v>
      </c>
      <c r="H9" s="9"/>
      <c r="I9" s="2">
        <f t="shared" si="0"/>
        <v>0</v>
      </c>
      <c r="J9" s="3"/>
    </row>
    <row r="10" spans="1:10" ht="14.45" customHeight="1" x14ac:dyDescent="0.2">
      <c r="A10" s="17" t="s">
        <v>68</v>
      </c>
      <c r="B10" s="470"/>
      <c r="C10" s="1"/>
      <c r="D10" s="202">
        <v>338</v>
      </c>
      <c r="E10" s="14" t="s">
        <v>43</v>
      </c>
      <c r="F10" s="15" t="s">
        <v>90</v>
      </c>
      <c r="G10" s="73">
        <v>2</v>
      </c>
      <c r="H10" s="9"/>
      <c r="I10" s="2">
        <f t="shared" si="0"/>
        <v>0</v>
      </c>
      <c r="J10" s="3"/>
    </row>
    <row r="11" spans="1:10" ht="15" customHeight="1" x14ac:dyDescent="0.2">
      <c r="A11" s="17" t="s">
        <v>69</v>
      </c>
      <c r="B11" s="209" t="s">
        <v>650</v>
      </c>
      <c r="C11" s="202" t="s">
        <v>649</v>
      </c>
      <c r="D11" s="202"/>
      <c r="E11" s="14" t="s">
        <v>43</v>
      </c>
      <c r="F11" s="15" t="s">
        <v>90</v>
      </c>
      <c r="G11" s="73">
        <v>1</v>
      </c>
      <c r="H11" s="9"/>
      <c r="I11" s="2">
        <f t="shared" si="0"/>
        <v>0</v>
      </c>
      <c r="J11" s="3"/>
    </row>
    <row r="12" spans="1:10" ht="14.45" customHeight="1" x14ac:dyDescent="0.2">
      <c r="A12" s="17">
        <v>10</v>
      </c>
      <c r="B12" s="476" t="s">
        <v>648</v>
      </c>
      <c r="C12" s="1" t="s">
        <v>647</v>
      </c>
      <c r="D12" s="202" t="s">
        <v>646</v>
      </c>
      <c r="E12" s="14" t="s">
        <v>619</v>
      </c>
      <c r="F12" s="15" t="s">
        <v>90</v>
      </c>
      <c r="G12" s="73">
        <v>1</v>
      </c>
      <c r="H12" s="10"/>
      <c r="I12" s="2">
        <f t="shared" si="0"/>
        <v>0</v>
      </c>
      <c r="J12" s="3"/>
    </row>
    <row r="13" spans="1:10" ht="14.45" customHeight="1" x14ac:dyDescent="0.2">
      <c r="A13" s="17">
        <v>11</v>
      </c>
      <c r="B13" s="477"/>
      <c r="C13" s="1" t="s">
        <v>586</v>
      </c>
      <c r="D13" s="202" t="s">
        <v>645</v>
      </c>
      <c r="E13" s="14" t="s">
        <v>43</v>
      </c>
      <c r="F13" s="15" t="s">
        <v>90</v>
      </c>
      <c r="G13" s="73">
        <v>2</v>
      </c>
      <c r="H13" s="10"/>
      <c r="I13" s="2">
        <f t="shared" si="0"/>
        <v>0</v>
      </c>
      <c r="J13" s="3"/>
    </row>
    <row r="14" spans="1:10" ht="14.45" customHeight="1" x14ac:dyDescent="0.2">
      <c r="A14" s="17">
        <v>12</v>
      </c>
      <c r="B14" s="84" t="s">
        <v>644</v>
      </c>
      <c r="C14" s="1" t="s">
        <v>617</v>
      </c>
      <c r="D14" s="202"/>
      <c r="E14" s="14" t="s">
        <v>553</v>
      </c>
      <c r="F14" s="15" t="s">
        <v>90</v>
      </c>
      <c r="G14" s="73">
        <v>1</v>
      </c>
      <c r="H14" s="10"/>
      <c r="I14" s="2">
        <f t="shared" si="0"/>
        <v>0</v>
      </c>
      <c r="J14" s="3"/>
    </row>
    <row r="15" spans="1:10" ht="38.450000000000003" customHeight="1" x14ac:dyDescent="0.2">
      <c r="A15" s="17">
        <v>13</v>
      </c>
      <c r="B15" s="476" t="s">
        <v>643</v>
      </c>
      <c r="C15" s="1" t="s">
        <v>600</v>
      </c>
      <c r="D15" s="202" t="s">
        <v>209</v>
      </c>
      <c r="E15" s="14" t="s">
        <v>619</v>
      </c>
      <c r="F15" s="15" t="s">
        <v>90</v>
      </c>
      <c r="G15" s="73">
        <v>1</v>
      </c>
      <c r="H15" s="10"/>
      <c r="I15" s="2">
        <f t="shared" si="0"/>
        <v>0</v>
      </c>
      <c r="J15" s="14" t="s">
        <v>641</v>
      </c>
    </row>
    <row r="16" spans="1:10" ht="36" customHeight="1" x14ac:dyDescent="0.2">
      <c r="A16" s="310">
        <v>14</v>
      </c>
      <c r="B16" s="477"/>
      <c r="C16" s="312" t="s">
        <v>640</v>
      </c>
      <c r="D16" s="311" t="s">
        <v>639</v>
      </c>
      <c r="E16" s="313" t="s">
        <v>43</v>
      </c>
      <c r="F16" s="314" t="s">
        <v>90</v>
      </c>
      <c r="G16" s="311">
        <v>1</v>
      </c>
      <c r="H16" s="10"/>
      <c r="I16" s="2">
        <f t="shared" si="0"/>
        <v>0</v>
      </c>
      <c r="J16" s="14" t="s">
        <v>638</v>
      </c>
    </row>
    <row r="17" spans="1:11" ht="36.75" customHeight="1" x14ac:dyDescent="0.2">
      <c r="A17" s="17">
        <v>15</v>
      </c>
      <c r="B17" s="476" t="s">
        <v>642</v>
      </c>
      <c r="C17" s="1" t="s">
        <v>600</v>
      </c>
      <c r="D17" s="202" t="s">
        <v>209</v>
      </c>
      <c r="E17" s="14" t="s">
        <v>619</v>
      </c>
      <c r="F17" s="15" t="s">
        <v>90</v>
      </c>
      <c r="G17" s="73">
        <v>1</v>
      </c>
      <c r="H17" s="10"/>
      <c r="I17" s="2">
        <f t="shared" si="0"/>
        <v>0</v>
      </c>
      <c r="J17" s="14" t="s">
        <v>641</v>
      </c>
    </row>
    <row r="18" spans="1:11" ht="43.5" customHeight="1" x14ac:dyDescent="0.2">
      <c r="A18" s="310">
        <v>16</v>
      </c>
      <c r="B18" s="477"/>
      <c r="C18" s="312" t="s">
        <v>640</v>
      </c>
      <c r="D18" s="311" t="s">
        <v>639</v>
      </c>
      <c r="E18" s="313" t="s">
        <v>43</v>
      </c>
      <c r="F18" s="314" t="s">
        <v>90</v>
      </c>
      <c r="G18" s="311">
        <v>1</v>
      </c>
      <c r="H18" s="10"/>
      <c r="I18" s="2">
        <f t="shared" si="0"/>
        <v>0</v>
      </c>
      <c r="J18" s="14" t="s">
        <v>638</v>
      </c>
    </row>
    <row r="19" spans="1:11" ht="14.45" customHeight="1" x14ac:dyDescent="0.2">
      <c r="A19" s="17">
        <v>17</v>
      </c>
      <c r="B19" s="84" t="s">
        <v>443</v>
      </c>
      <c r="C19" s="1" t="s">
        <v>15</v>
      </c>
      <c r="D19" s="202" t="s">
        <v>637</v>
      </c>
      <c r="E19" s="14" t="s">
        <v>553</v>
      </c>
      <c r="F19" s="15" t="s">
        <v>90</v>
      </c>
      <c r="G19" s="73">
        <v>2</v>
      </c>
      <c r="H19" s="10"/>
      <c r="I19" s="2">
        <f t="shared" si="0"/>
        <v>0</v>
      </c>
      <c r="J19" s="3"/>
    </row>
    <row r="20" spans="1:11" ht="41.25" customHeight="1" x14ac:dyDescent="0.2">
      <c r="A20" s="17">
        <v>18</v>
      </c>
      <c r="B20" s="84" t="s">
        <v>636</v>
      </c>
      <c r="C20" s="217" t="s">
        <v>775</v>
      </c>
      <c r="D20" s="202"/>
      <c r="E20" s="14" t="s">
        <v>553</v>
      </c>
      <c r="F20" s="15" t="s">
        <v>90</v>
      </c>
      <c r="G20" s="73">
        <v>3</v>
      </c>
      <c r="H20" s="9"/>
      <c r="I20" s="2">
        <f t="shared" si="0"/>
        <v>0</v>
      </c>
      <c r="J20" s="3"/>
      <c r="K20" s="85"/>
    </row>
    <row r="21" spans="1:11" ht="14.45" customHeight="1" x14ac:dyDescent="0.2">
      <c r="A21" s="17">
        <v>19</v>
      </c>
      <c r="B21" s="84" t="s">
        <v>635</v>
      </c>
      <c r="C21" s="1" t="s">
        <v>634</v>
      </c>
      <c r="D21" s="202"/>
      <c r="E21" s="14" t="s">
        <v>553</v>
      </c>
      <c r="F21" s="15" t="s">
        <v>62</v>
      </c>
      <c r="G21" s="73">
        <v>2</v>
      </c>
      <c r="H21" s="9"/>
      <c r="I21" s="2">
        <f t="shared" si="0"/>
        <v>0</v>
      </c>
      <c r="J21" s="3"/>
    </row>
    <row r="22" spans="1:11" ht="14.45" customHeight="1" x14ac:dyDescent="0.2">
      <c r="A22" s="17">
        <v>20</v>
      </c>
      <c r="B22" s="84" t="s">
        <v>633</v>
      </c>
      <c r="C22" s="1" t="s">
        <v>632</v>
      </c>
      <c r="D22" s="202"/>
      <c r="E22" s="14" t="s">
        <v>553</v>
      </c>
      <c r="F22" s="15" t="s">
        <v>90</v>
      </c>
      <c r="G22" s="73">
        <v>1</v>
      </c>
      <c r="H22" s="9"/>
      <c r="I22" s="2">
        <f t="shared" si="0"/>
        <v>0</v>
      </c>
      <c r="J22" s="3"/>
    </row>
    <row r="23" spans="1:11" ht="14.45" customHeight="1" x14ac:dyDescent="0.2">
      <c r="A23" s="17">
        <v>21</v>
      </c>
      <c r="B23" s="478" t="s">
        <v>631</v>
      </c>
      <c r="C23" s="1"/>
      <c r="D23" s="202" t="s">
        <v>630</v>
      </c>
      <c r="E23" s="14" t="s">
        <v>8</v>
      </c>
      <c r="F23" s="15" t="s">
        <v>90</v>
      </c>
      <c r="G23" s="73">
        <v>1</v>
      </c>
      <c r="H23" s="10"/>
      <c r="I23" s="2">
        <f t="shared" si="0"/>
        <v>0</v>
      </c>
      <c r="J23" s="3"/>
    </row>
    <row r="24" spans="1:11" ht="14.45" customHeight="1" x14ac:dyDescent="0.2">
      <c r="A24" s="17">
        <v>22</v>
      </c>
      <c r="B24" s="479"/>
      <c r="C24" s="1"/>
      <c r="D24" s="202" t="s">
        <v>629</v>
      </c>
      <c r="E24" s="376" t="s">
        <v>26</v>
      </c>
      <c r="F24" s="15" t="s">
        <v>90</v>
      </c>
      <c r="G24" s="73">
        <v>1</v>
      </c>
      <c r="H24" s="10"/>
      <c r="I24" s="2">
        <f t="shared" si="0"/>
        <v>0</v>
      </c>
      <c r="J24" s="3"/>
    </row>
    <row r="25" spans="1:11" ht="14.45" customHeight="1" x14ac:dyDescent="0.2">
      <c r="A25" s="17">
        <v>23</v>
      </c>
      <c r="B25" s="479"/>
      <c r="C25" s="1"/>
      <c r="D25" s="202" t="s">
        <v>628</v>
      </c>
      <c r="E25" s="377"/>
      <c r="F25" s="15" t="s">
        <v>90</v>
      </c>
      <c r="G25" s="73">
        <v>1</v>
      </c>
      <c r="H25" s="10"/>
      <c r="I25" s="2">
        <f t="shared" si="0"/>
        <v>0</v>
      </c>
      <c r="J25" s="3"/>
    </row>
    <row r="26" spans="1:11" ht="14.45" customHeight="1" x14ac:dyDescent="0.2">
      <c r="A26" s="17">
        <v>24</v>
      </c>
      <c r="B26" s="480"/>
      <c r="C26" s="1"/>
      <c r="D26" s="202" t="s">
        <v>627</v>
      </c>
      <c r="E26" s="378"/>
      <c r="F26" s="15" t="s">
        <v>90</v>
      </c>
      <c r="G26" s="73">
        <v>1</v>
      </c>
      <c r="H26" s="10"/>
      <c r="I26" s="2">
        <f t="shared" si="0"/>
        <v>0</v>
      </c>
      <c r="J26" s="3"/>
    </row>
    <row r="27" spans="1:11" ht="14.45" customHeight="1" x14ac:dyDescent="0.2">
      <c r="A27" s="17">
        <v>25</v>
      </c>
      <c r="B27" s="210" t="s">
        <v>626</v>
      </c>
      <c r="C27" s="1" t="s">
        <v>625</v>
      </c>
      <c r="D27" s="202"/>
      <c r="E27" s="212"/>
      <c r="F27" s="15" t="s">
        <v>62</v>
      </c>
      <c r="G27" s="73">
        <v>2</v>
      </c>
      <c r="H27" s="10"/>
      <c r="I27" s="2">
        <f t="shared" si="0"/>
        <v>0</v>
      </c>
      <c r="J27" s="3"/>
      <c r="K27" s="85"/>
    </row>
    <row r="28" spans="1:11" ht="15.75" customHeight="1" x14ac:dyDescent="0.2">
      <c r="A28" s="17">
        <v>26</v>
      </c>
      <c r="B28" s="478" t="s">
        <v>624</v>
      </c>
      <c r="C28" s="1" t="s">
        <v>621</v>
      </c>
      <c r="D28" s="202" t="s">
        <v>623</v>
      </c>
      <c r="E28" s="14" t="s">
        <v>622</v>
      </c>
      <c r="F28" s="15" t="s">
        <v>90</v>
      </c>
      <c r="G28" s="73">
        <v>1</v>
      </c>
      <c r="H28" s="10"/>
      <c r="I28" s="2">
        <f t="shared" si="0"/>
        <v>0</v>
      </c>
      <c r="J28" s="3"/>
    </row>
    <row r="29" spans="1:11" x14ac:dyDescent="0.2">
      <c r="A29" s="17">
        <v>27</v>
      </c>
      <c r="B29" s="480"/>
      <c r="C29" s="1" t="s">
        <v>621</v>
      </c>
      <c r="D29" s="202" t="s">
        <v>620</v>
      </c>
      <c r="E29" s="14" t="s">
        <v>619</v>
      </c>
      <c r="F29" s="15" t="s">
        <v>90</v>
      </c>
      <c r="G29" s="73">
        <v>1</v>
      </c>
      <c r="H29" s="10"/>
      <c r="I29" s="2">
        <f t="shared" si="0"/>
        <v>0</v>
      </c>
      <c r="J29" s="3"/>
    </row>
    <row r="30" spans="1:11" x14ac:dyDescent="0.2">
      <c r="A30" s="17">
        <v>28</v>
      </c>
      <c r="B30" s="84" t="s">
        <v>618</v>
      </c>
      <c r="C30" s="1" t="s">
        <v>617</v>
      </c>
      <c r="D30" s="202"/>
      <c r="E30" s="14" t="s">
        <v>553</v>
      </c>
      <c r="F30" s="15" t="s">
        <v>90</v>
      </c>
      <c r="G30" s="73">
        <v>1</v>
      </c>
      <c r="H30" s="10"/>
      <c r="I30" s="2">
        <f t="shared" si="0"/>
        <v>0</v>
      </c>
      <c r="J30" s="3"/>
    </row>
    <row r="31" spans="1:11" x14ac:dyDescent="0.2">
      <c r="A31" s="17">
        <v>29</v>
      </c>
      <c r="B31" s="84" t="s">
        <v>616</v>
      </c>
      <c r="C31" s="1"/>
      <c r="D31" s="202"/>
      <c r="E31" s="14" t="s">
        <v>43</v>
      </c>
      <c r="F31" s="15" t="s">
        <v>90</v>
      </c>
      <c r="G31" s="73">
        <v>1</v>
      </c>
      <c r="H31" s="10"/>
      <c r="I31" s="2">
        <f t="shared" si="0"/>
        <v>0</v>
      </c>
      <c r="J31" s="3"/>
    </row>
    <row r="32" spans="1:11" x14ac:dyDescent="0.2">
      <c r="A32" s="452" t="s">
        <v>63</v>
      </c>
      <c r="B32" s="452"/>
      <c r="C32" s="452"/>
      <c r="D32" s="452"/>
      <c r="E32" s="452"/>
      <c r="F32" s="452"/>
      <c r="G32" s="452"/>
      <c r="H32" s="452"/>
      <c r="I32" s="83">
        <f>SUM(I3:I31)</f>
        <v>0</v>
      </c>
      <c r="J32" s="3"/>
    </row>
  </sheetData>
  <mergeCells count="10">
    <mergeCell ref="B15:B16"/>
    <mergeCell ref="A1:J1"/>
    <mergeCell ref="B4:B7"/>
    <mergeCell ref="B9:B10"/>
    <mergeCell ref="B12:B13"/>
    <mergeCell ref="B17:B18"/>
    <mergeCell ref="B23:B26"/>
    <mergeCell ref="E24:E26"/>
    <mergeCell ref="B28:B29"/>
    <mergeCell ref="A32:H32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5</vt:i4>
      </vt:variant>
    </vt:vector>
  </HeadingPairs>
  <TitlesOfParts>
    <vt:vector size="14" baseType="lpstr">
      <vt:lpstr>Zestawienie</vt:lpstr>
      <vt:lpstr>Dz</vt:lpstr>
      <vt:lpstr>I-12</vt:lpstr>
      <vt:lpstr>I-13</vt:lpstr>
      <vt:lpstr>K-11</vt:lpstr>
      <vt:lpstr>K-12</vt:lpstr>
      <vt:lpstr>K-13</vt:lpstr>
      <vt:lpstr>K-14</vt:lpstr>
      <vt:lpstr>K-15</vt:lpstr>
      <vt:lpstr>'I-12'!__xlnm._FilterDatabase</vt:lpstr>
      <vt:lpstr>Dz!Obszar_wydruku</vt:lpstr>
      <vt:lpstr>'I-12'!Obszar_wydruku</vt:lpstr>
      <vt:lpstr>Zestawienie!Obszar_wydruku</vt:lpstr>
      <vt:lpstr>'I-12'!x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</dc:creator>
  <cp:lastModifiedBy>ZP</cp:lastModifiedBy>
  <dcterms:created xsi:type="dcterms:W3CDTF">2018-03-07T09:00:48Z</dcterms:created>
  <dcterms:modified xsi:type="dcterms:W3CDTF">2022-06-24T12:52:10Z</dcterms:modified>
</cp:coreProperties>
</file>